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95" windowHeight="9540" activeTab="7"/>
  </bookViews>
  <sheets>
    <sheet name="Arkusz1" sheetId="1" r:id="rId1"/>
    <sheet name="zad.1" sheetId="2" r:id="rId2"/>
    <sheet name="zad.2" sheetId="3" r:id="rId3"/>
    <sheet name="zad.3" sheetId="4" r:id="rId4"/>
    <sheet name="zad.4" sheetId="5" r:id="rId5"/>
    <sheet name="zad.5" sheetId="6" r:id="rId6"/>
    <sheet name="zad.6" sheetId="7" r:id="rId7"/>
    <sheet name="zad.7" sheetId="8" r:id="rId8"/>
  </sheets>
  <definedNames/>
  <calcPr fullCalcOnLoad="1"/>
</workbook>
</file>

<file path=xl/sharedStrings.xml><?xml version="1.0" encoding="utf-8"?>
<sst xmlns="http://schemas.openxmlformats.org/spreadsheetml/2006/main" count="1439" uniqueCount="217">
  <si>
    <t xml:space="preserve">Zadanie 1 </t>
  </si>
  <si>
    <t>Opracowanie Indywidualnej Ścieżki Reintegracji Społecznej – 8h/UP</t>
  </si>
  <si>
    <t>PSYCHOLOG 4H</t>
  </si>
  <si>
    <t>DORADCA 4H</t>
  </si>
  <si>
    <t>data</t>
  </si>
  <si>
    <t>godziny</t>
  </si>
  <si>
    <t>ilość godzin</t>
  </si>
  <si>
    <t>Lp.</t>
  </si>
  <si>
    <t>Nazwisko i imię</t>
  </si>
  <si>
    <t>SUMA</t>
  </si>
  <si>
    <t xml:space="preserve">ZADANIE 2 </t>
  </si>
  <si>
    <t>Wsparcie coachingowe - 12h/UP</t>
  </si>
  <si>
    <t xml:space="preserve">ZADANIE 3 </t>
  </si>
  <si>
    <t>SPECJALISTYCZNE WSPARCIE DORADCZE 6H/UP</t>
  </si>
  <si>
    <t>ZADANIE 4</t>
  </si>
  <si>
    <t>Poradnictwo zawodowe - 8h/UP</t>
  </si>
  <si>
    <t>Przygotowanie zawodowe dorosłych (PZD) – etap 1 przygotowanie teoretyczne</t>
  </si>
  <si>
    <t>ZADANIE 5</t>
  </si>
  <si>
    <t>Przygotowanie zawodowe dorosłych (PZD) – etap 2: nauka praktyczna w miejscu pracy - 3m-ce/UP</t>
  </si>
  <si>
    <t>Pośrednictwo pracy - 8h/UP</t>
  </si>
  <si>
    <t>ZADANIE 7</t>
  </si>
  <si>
    <t>Stanowiska pracy</t>
  </si>
  <si>
    <t>Data rozpoczęcia</t>
  </si>
  <si>
    <t>Data zakończenia</t>
  </si>
  <si>
    <t>Nazwa Organizatora</t>
  </si>
  <si>
    <t>Miejsce odbywania (adres)</t>
  </si>
  <si>
    <t>ŚRODOWISKOWY DOM SAMOPOMOCY</t>
  </si>
  <si>
    <t>98-345 MOKRSKO 254</t>
  </si>
  <si>
    <t>98-345 MOKRSKO 233</t>
  </si>
  <si>
    <t>opiekunka środowiskowa</t>
  </si>
  <si>
    <t>pracownik prac dorywczych</t>
  </si>
  <si>
    <t>pracownik kancelaryjny</t>
  </si>
  <si>
    <t>Siedziba, adres 
Organiztora</t>
  </si>
  <si>
    <t xml:space="preserve">GMINNA BIBLIOTEKA PUBLICZNA W MOKRSKU </t>
  </si>
  <si>
    <t xml:space="preserve">GMINNY OŚRODEK POMOCY SPOŁECZNEJ </t>
  </si>
  <si>
    <t xml:space="preserve">ŚRODOWISKOWY DOM SAMOPOMOCY </t>
  </si>
  <si>
    <t xml:space="preserve">DOM DZIECKA IM. ŚW. U.LEDUCHOWSKIEJ W KOMORNIKACH </t>
  </si>
  <si>
    <t xml:space="preserve">ZS i P W KRZYWORZECE – PUBLICZNE PRZEDSZKOLE W KRZYWORZECE </t>
  </si>
  <si>
    <t xml:space="preserve">KRZYWORZEKA 166, 98-345 MOKRSKO </t>
  </si>
  <si>
    <t xml:space="preserve">KOMORNIKI 30, MOKRSKO 98-345 </t>
  </si>
  <si>
    <t>KOMORNIKI 30, 98-345 MOKRSKO</t>
  </si>
  <si>
    <t>Ilość godzin</t>
  </si>
  <si>
    <t>Termin</t>
  </si>
  <si>
    <t>17-31.08.2018</t>
  </si>
  <si>
    <t>16-25.08.2018</t>
  </si>
  <si>
    <t>06.08.2018</t>
  </si>
  <si>
    <t>17-18</t>
  </si>
  <si>
    <t>16-17</t>
  </si>
  <si>
    <t>15-16</t>
  </si>
  <si>
    <t>14-15</t>
  </si>
  <si>
    <t>13-14</t>
  </si>
  <si>
    <t>12-13</t>
  </si>
  <si>
    <t>11-12</t>
  </si>
  <si>
    <t>10-11</t>
  </si>
  <si>
    <t>9-10</t>
  </si>
  <si>
    <t>8-9</t>
  </si>
  <si>
    <t>02.09.2018</t>
  </si>
  <si>
    <t>1</t>
  </si>
  <si>
    <t>25.07.2018</t>
  </si>
  <si>
    <t>26.07.2018</t>
  </si>
  <si>
    <t>27.07.2018</t>
  </si>
  <si>
    <t>30.07.2018</t>
  </si>
  <si>
    <t>8.00-10.00</t>
  </si>
  <si>
    <t>10.00-12.00</t>
  </si>
  <si>
    <t>12.00-14.00</t>
  </si>
  <si>
    <t>28.07.2018</t>
  </si>
  <si>
    <t>31.07.2018</t>
  </si>
  <si>
    <t>14.00-16.00</t>
  </si>
  <si>
    <t>16.00-18.00</t>
  </si>
  <si>
    <t>18.00-20.00</t>
  </si>
  <si>
    <t>29.07.2018</t>
  </si>
  <si>
    <t>16.00-20.00</t>
  </si>
  <si>
    <t>8.00-12.00</t>
  </si>
  <si>
    <t>12.00-16.00</t>
  </si>
  <si>
    <t>23.09.2018</t>
  </si>
  <si>
    <t>16.09.2018</t>
  </si>
  <si>
    <t>28.10.2018</t>
  </si>
  <si>
    <t>2</t>
  </si>
  <si>
    <t>4</t>
  </si>
  <si>
    <t>6.10.2018</t>
  </si>
  <si>
    <t>13.10.2018</t>
  </si>
  <si>
    <t>20.10.2018</t>
  </si>
  <si>
    <t>27.10.2018</t>
  </si>
  <si>
    <t>8-12</t>
  </si>
  <si>
    <t>8-10</t>
  </si>
  <si>
    <t>12-16</t>
  </si>
  <si>
    <t>14-16</t>
  </si>
  <si>
    <t>10-12</t>
  </si>
  <si>
    <t>12-14</t>
  </si>
  <si>
    <t>16-18</t>
  </si>
  <si>
    <t>18-20</t>
  </si>
  <si>
    <t>16-20</t>
  </si>
  <si>
    <t>5.11.2018</t>
  </si>
  <si>
    <t>06.11.2018</t>
  </si>
  <si>
    <t>17-21</t>
  </si>
  <si>
    <t>07.11.2018</t>
  </si>
  <si>
    <t>12.11.2018</t>
  </si>
  <si>
    <t>13.11.2018</t>
  </si>
  <si>
    <t>8-11</t>
  </si>
  <si>
    <t>13.11.22018</t>
  </si>
  <si>
    <t>02-27.01.2019</t>
  </si>
  <si>
    <t>05.12.2018</t>
  </si>
  <si>
    <t>07.12.2018</t>
  </si>
  <si>
    <t>10.12.2018</t>
  </si>
  <si>
    <t>11.12.2018</t>
  </si>
  <si>
    <t>12.12.2018</t>
  </si>
  <si>
    <t>13.12.2018</t>
  </si>
  <si>
    <t>14.12.2018</t>
  </si>
  <si>
    <t>17.12.2018</t>
  </si>
  <si>
    <t>18.12.2018</t>
  </si>
  <si>
    <t>19.12.2018</t>
  </si>
  <si>
    <t>20.12.2018</t>
  </si>
  <si>
    <t>21.12.2018</t>
  </si>
  <si>
    <t>22.12.2018</t>
  </si>
  <si>
    <t>06.12.2018</t>
  </si>
  <si>
    <t>9-14</t>
  </si>
  <si>
    <t>02.08.2018</t>
  </si>
  <si>
    <t>03.08.2018</t>
  </si>
  <si>
    <t>07.08.2018</t>
  </si>
  <si>
    <t>08.08.2018</t>
  </si>
  <si>
    <t>3-14.08.2018</t>
  </si>
  <si>
    <t>08.00-10.00</t>
  </si>
  <si>
    <t>10.00-14.00</t>
  </si>
  <si>
    <t>14.00-18-00</t>
  </si>
  <si>
    <t>03.11.2018</t>
  </si>
  <si>
    <t>04.11.2018</t>
  </si>
  <si>
    <t>05.11.2018</t>
  </si>
  <si>
    <t>20.11.2018</t>
  </si>
  <si>
    <t>19.11.2018</t>
  </si>
  <si>
    <t>08.12.2018</t>
  </si>
  <si>
    <t>08.12.2014</t>
  </si>
  <si>
    <t>15.12.2018</t>
  </si>
  <si>
    <t>12.01.2019</t>
  </si>
  <si>
    <t>7.01.2019</t>
  </si>
  <si>
    <t>14.01.2019</t>
  </si>
  <si>
    <t>16.01.2019</t>
  </si>
  <si>
    <t>Zadanie 4</t>
  </si>
  <si>
    <t>pracownik utrzymania czystości</t>
  </si>
  <si>
    <t>Wsparcie coachingowe</t>
  </si>
  <si>
    <t>12 godz./os</t>
  </si>
  <si>
    <t>7-10</t>
  </si>
  <si>
    <t>13-15</t>
  </si>
  <si>
    <t>11-13</t>
  </si>
  <si>
    <t>17-19</t>
  </si>
  <si>
    <t>17-20</t>
  </si>
  <si>
    <t>15-18</t>
  </si>
  <si>
    <t>18-21</t>
  </si>
  <si>
    <t>11-14</t>
  </si>
  <si>
    <t>14-17</t>
  </si>
  <si>
    <t>pracownik utrzymania czystości z modułem specjalistycznych zasad czyszczenia posadzek twardych</t>
  </si>
  <si>
    <t>7-9</t>
  </si>
  <si>
    <t>9-11</t>
  </si>
  <si>
    <t>15-17</t>
  </si>
  <si>
    <t>08.11.2018</t>
  </si>
  <si>
    <t>09.11.2018</t>
  </si>
  <si>
    <t>4.11.2018</t>
  </si>
  <si>
    <t>3.11.2018</t>
  </si>
  <si>
    <t>9-12</t>
  </si>
  <si>
    <t>12-15</t>
  </si>
  <si>
    <t>19-21</t>
  </si>
  <si>
    <t>EDUKACJA Waldemar Lewkowicz</t>
  </si>
  <si>
    <t>98-345 Mokrsko 233</t>
  </si>
  <si>
    <t>98-345 Mokrsko 288</t>
  </si>
  <si>
    <t>Urząd Gminy Mokrsko</t>
  </si>
  <si>
    <t>MIKAWIP Szaniec Piotr</t>
  </si>
  <si>
    <t>98-345 Mokrsko 62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</si>
  <si>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</si>
  <si>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</si>
  <si>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</si>
  <si>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</si>
  <si>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</si>
  <si>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</si>
  <si>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</si>
  <si>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</si>
  <si>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</si>
  <si>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osoba 10</t>
  </si>
  <si>
    <t>osoba 11</t>
  </si>
  <si>
    <t>osoba 12</t>
  </si>
  <si>
    <t>oaoba 13</t>
  </si>
  <si>
    <t>osoba 14</t>
  </si>
  <si>
    <t>osoba 15</t>
  </si>
  <si>
    <t>osoba 16</t>
  </si>
  <si>
    <t>osoba 17</t>
  </si>
  <si>
    <t>osoba 18</t>
  </si>
  <si>
    <t>osoba 19</t>
  </si>
  <si>
    <t>osoba 20</t>
  </si>
  <si>
    <t>ZADANIE 6</t>
  </si>
  <si>
    <t>godz.</t>
  </si>
  <si>
    <t>8-16</t>
  </si>
  <si>
    <t>8-15</t>
  </si>
  <si>
    <t>osoba 13</t>
  </si>
  <si>
    <t>Miejsce realizacji: Gmina Mokrsko - Mokrsko 233 kod 98-345</t>
  </si>
  <si>
    <t>harmonogram realizacji działań</t>
  </si>
  <si>
    <t>w ramach projektu</t>
  </si>
  <si>
    <t>KOWALE LOSU</t>
  </si>
  <si>
    <t xml:space="preserve">nr RPLD.09.01.01-10-D010/17 </t>
  </si>
  <si>
    <t>2019-02-10</t>
  </si>
  <si>
    <t>2019-02-17</t>
  </si>
  <si>
    <t>2019-02-24</t>
  </si>
  <si>
    <t>2019-02-28</t>
  </si>
  <si>
    <t>2019-03-17</t>
  </si>
  <si>
    <t>2019-04-19</t>
  </si>
  <si>
    <t>2019-02-03</t>
  </si>
  <si>
    <t>2019-02-27</t>
  </si>
  <si>
    <t>2019-03-24</t>
  </si>
  <si>
    <t>2019-02-11</t>
  </si>
  <si>
    <t>2019-04-25</t>
  </si>
  <si>
    <t>2019-02-26</t>
  </si>
  <si>
    <t>Gminna Bibliotek Publiczna</t>
  </si>
  <si>
    <t>Publiczna Szkoła Podstawowa</t>
  </si>
  <si>
    <t>Chotów, 98-345 Mokrsko</t>
  </si>
  <si>
    <t xml:space="preserve">Gminny Ośrodek Pomocy Społecznej </t>
  </si>
  <si>
    <t>Zespół Szkoły i Przedszkola</t>
  </si>
  <si>
    <t>98-345 Mokrsko Krzyworzeka 166</t>
  </si>
  <si>
    <t>90-273 Łódź Rewolucji 1905 roku 7/24</t>
  </si>
  <si>
    <t>98-300 Wieluń ul. Struga 3</t>
  </si>
  <si>
    <t>16-19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</si>
</sst>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2" fillId="33" borderId="0" xfId="0" applyFont="1" applyFill="1" applyAlignment="1">
      <alignment/>
    </xf>
    <xf numFmtId="0" fontId="0" fillId="0" borderId="0" xfId="0" applyAlignment="1">
      <alignment horizontal="center"/>
    </xf>
    <xf numFmtId="0" fontId="42" fillId="0" borderId="12" xfId="0" applyFont="1" applyBorder="1" applyAlignment="1">
      <alignment horizontal="center" wrapText="1"/>
    </xf>
    <xf numFmtId="14" fontId="0" fillId="0" borderId="12" xfId="0" applyNumberFormat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6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3" borderId="0" xfId="0" applyNumberFormat="1" applyFill="1" applyAlignment="1">
      <alignment/>
    </xf>
    <xf numFmtId="0" fontId="0" fillId="34" borderId="18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14" fontId="0" fillId="0" borderId="12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12" xfId="0" applyNumberFormat="1" applyFill="1" applyBorder="1" applyAlignment="1">
      <alignment horizontal="center"/>
    </xf>
    <xf numFmtId="0" fontId="42" fillId="0" borderId="0" xfId="0" applyFont="1" applyAlignment="1">
      <alignment/>
    </xf>
    <xf numFmtId="0" fontId="21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</xdr:row>
      <xdr:rowOff>152400</xdr:rowOff>
    </xdr:from>
    <xdr:to>
      <xdr:col>12</xdr:col>
      <xdr:colOff>142875</xdr:colOff>
      <xdr:row>4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4290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7:H10"/>
  <sheetViews>
    <sheetView zoomScalePageLayoutView="0" workbookViewId="0" topLeftCell="A1">
      <selection activeCell="K16" sqref="K16"/>
    </sheetView>
  </sheetViews>
  <sheetFormatPr defaultColWidth="9.140625" defaultRowHeight="15"/>
  <sheetData>
    <row r="7" ht="31.5">
      <c r="H7" s="61" t="s">
        <v>192</v>
      </c>
    </row>
    <row r="8" ht="31.5">
      <c r="H8" s="61" t="s">
        <v>193</v>
      </c>
    </row>
    <row r="9" ht="31.5">
      <c r="H9" s="61" t="s">
        <v>194</v>
      </c>
    </row>
    <row r="10" ht="31.5">
      <c r="H10" s="61" t="s">
        <v>195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0"/>
  <sheetViews>
    <sheetView zoomScalePageLayoutView="0" workbookViewId="0" topLeftCell="A46">
      <selection activeCell="A4" sqref="A4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11.8515625" style="0" customWidth="1"/>
    <col min="4" max="4" width="11.421875" style="0" customWidth="1"/>
    <col min="5" max="5" width="11.57421875" style="0" customWidth="1"/>
    <col min="6" max="6" width="10.8515625" style="0" customWidth="1"/>
    <col min="7" max="7" width="11.57421875" style="0" customWidth="1"/>
    <col min="8" max="8" width="12.57421875" style="0" customWidth="1"/>
    <col min="18" max="18" width="8.421875" style="0" customWidth="1"/>
  </cols>
  <sheetData>
    <row r="1" spans="1:9" ht="15">
      <c r="A1" s="11" t="s">
        <v>0</v>
      </c>
      <c r="B1" s="12"/>
      <c r="C1" s="11" t="s">
        <v>1</v>
      </c>
      <c r="D1" s="12"/>
      <c r="E1" s="12"/>
      <c r="F1" s="12"/>
      <c r="G1" s="12"/>
      <c r="H1" s="12"/>
      <c r="I1" s="12"/>
    </row>
    <row r="3" spans="1:9" s="57" customFormat="1" ht="15">
      <c r="A3" s="60"/>
      <c r="B3" s="60"/>
      <c r="C3" s="60"/>
      <c r="D3" s="60"/>
      <c r="E3" s="60"/>
      <c r="F3" s="60"/>
      <c r="G3" s="60"/>
      <c r="H3" s="60"/>
      <c r="I3" s="60"/>
    </row>
    <row r="4" spans="1:9" s="57" customFormat="1" ht="15">
      <c r="A4" s="60" t="s">
        <v>191</v>
      </c>
      <c r="B4" s="60"/>
      <c r="C4" s="60"/>
      <c r="D4" s="60"/>
      <c r="E4" s="60"/>
      <c r="F4" s="60"/>
      <c r="G4" s="60"/>
      <c r="H4" s="60"/>
      <c r="I4" s="60"/>
    </row>
    <row r="5" spans="1:9" s="57" customFormat="1" ht="15">
      <c r="A5" s="60"/>
      <c r="B5" s="60"/>
      <c r="C5" s="60"/>
      <c r="D5" s="60"/>
      <c r="E5" s="60"/>
      <c r="F5" s="60"/>
      <c r="G5" s="60"/>
      <c r="H5" s="60"/>
      <c r="I5" s="60"/>
    </row>
    <row r="6" spans="1:9" s="57" customFormat="1" ht="15">
      <c r="A6" s="60"/>
      <c r="B6" s="60"/>
      <c r="C6" s="60"/>
      <c r="D6" s="60"/>
      <c r="E6" s="60"/>
      <c r="F6" s="60"/>
      <c r="G6" s="60"/>
      <c r="H6" s="60"/>
      <c r="I6" s="60"/>
    </row>
    <row r="7" spans="1:9" s="57" customFormat="1" ht="15">
      <c r="A7" s="12" t="s">
        <v>2</v>
      </c>
      <c r="B7" s="12"/>
      <c r="C7" s="12"/>
      <c r="D7" s="12"/>
      <c r="E7" s="12"/>
      <c r="F7" s="12"/>
      <c r="G7" s="12"/>
      <c r="H7" s="12"/>
      <c r="I7" s="12"/>
    </row>
    <row r="8" spans="1:2" ht="15">
      <c r="A8" s="8"/>
      <c r="B8" s="8"/>
    </row>
    <row r="9" spans="1:9" ht="15">
      <c r="A9" s="14" t="s">
        <v>7</v>
      </c>
      <c r="B9" s="15" t="s">
        <v>8</v>
      </c>
      <c r="C9" s="16" t="s">
        <v>4</v>
      </c>
      <c r="D9" s="15" t="s">
        <v>5</v>
      </c>
      <c r="E9" s="15" t="s">
        <v>6</v>
      </c>
      <c r="F9" s="17" t="s">
        <v>4</v>
      </c>
      <c r="G9" s="15" t="s">
        <v>5</v>
      </c>
      <c r="H9" s="15" t="s">
        <v>6</v>
      </c>
      <c r="I9" s="18" t="s">
        <v>9</v>
      </c>
    </row>
    <row r="10" spans="1:9" ht="15">
      <c r="A10" s="4">
        <v>1</v>
      </c>
      <c r="B10" s="5" t="s">
        <v>166</v>
      </c>
      <c r="C10" t="s">
        <v>59</v>
      </c>
      <c r="D10" s="5" t="s">
        <v>62</v>
      </c>
      <c r="E10" s="5">
        <v>2</v>
      </c>
      <c r="F10" s="10" t="s">
        <v>60</v>
      </c>
      <c r="G10" s="6" t="s">
        <v>62</v>
      </c>
      <c r="H10" s="3">
        <v>2</v>
      </c>
      <c r="I10" s="3">
        <f>E10+H10</f>
        <v>4</v>
      </c>
    </row>
    <row r="11" spans="1:9" ht="15">
      <c r="A11" s="3">
        <v>2</v>
      </c>
      <c r="B11" s="3" t="s">
        <v>167</v>
      </c>
      <c r="C11" s="1" t="s">
        <v>58</v>
      </c>
      <c r="D11" s="3" t="s">
        <v>63</v>
      </c>
      <c r="E11" s="3">
        <v>2</v>
      </c>
      <c r="F11" s="2" t="s">
        <v>60</v>
      </c>
      <c r="G11" s="2" t="s">
        <v>67</v>
      </c>
      <c r="H11" s="3">
        <v>2</v>
      </c>
      <c r="I11" s="3">
        <f aca="true" t="shared" si="0" ref="I11:I19">E11+H11</f>
        <v>4</v>
      </c>
    </row>
    <row r="12" spans="1:9" ht="15">
      <c r="A12" s="7">
        <v>3</v>
      </c>
      <c r="B12" s="3" t="s">
        <v>168</v>
      </c>
      <c r="C12" s="1" t="s">
        <v>60</v>
      </c>
      <c r="D12" s="3" t="s">
        <v>63</v>
      </c>
      <c r="E12" s="7">
        <v>2</v>
      </c>
      <c r="F12" s="9" t="s">
        <v>60</v>
      </c>
      <c r="G12" s="9" t="s">
        <v>68</v>
      </c>
      <c r="H12" s="3">
        <v>2</v>
      </c>
      <c r="I12" s="3">
        <f t="shared" si="0"/>
        <v>4</v>
      </c>
    </row>
    <row r="13" spans="1:9" ht="15">
      <c r="A13" s="5">
        <v>4</v>
      </c>
      <c r="B13" s="5" t="s">
        <v>169</v>
      </c>
      <c r="C13" t="s">
        <v>60</v>
      </c>
      <c r="D13" s="5" t="s">
        <v>64</v>
      </c>
      <c r="E13" s="5">
        <v>2</v>
      </c>
      <c r="F13" s="10" t="s">
        <v>65</v>
      </c>
      <c r="G13" s="10" t="s">
        <v>62</v>
      </c>
      <c r="H13" s="3">
        <v>2</v>
      </c>
      <c r="I13" s="3">
        <f t="shared" si="0"/>
        <v>4</v>
      </c>
    </row>
    <row r="14" spans="1:9" ht="15">
      <c r="A14" s="3">
        <v>5</v>
      </c>
      <c r="B14" s="3" t="s">
        <v>170</v>
      </c>
      <c r="C14" s="1" t="s">
        <v>58</v>
      </c>
      <c r="D14" s="3" t="s">
        <v>121</v>
      </c>
      <c r="E14" s="3">
        <v>2</v>
      </c>
      <c r="F14" s="2" t="s">
        <v>59</v>
      </c>
      <c r="G14" s="2" t="s">
        <v>73</v>
      </c>
      <c r="H14" s="3">
        <v>2</v>
      </c>
      <c r="I14" s="3">
        <f t="shared" si="0"/>
        <v>4</v>
      </c>
    </row>
    <row r="15" spans="1:9" ht="15">
      <c r="A15" s="3">
        <v>6</v>
      </c>
      <c r="B15" s="3" t="s">
        <v>171</v>
      </c>
      <c r="C15" s="1" t="s">
        <v>59</v>
      </c>
      <c r="D15" s="3" t="s">
        <v>63</v>
      </c>
      <c r="E15" s="3">
        <v>2</v>
      </c>
      <c r="F15" s="2" t="s">
        <v>65</v>
      </c>
      <c r="G15" s="2" t="s">
        <v>67</v>
      </c>
      <c r="H15" s="3">
        <v>2</v>
      </c>
      <c r="I15" s="3">
        <f t="shared" si="0"/>
        <v>4</v>
      </c>
    </row>
    <row r="16" spans="1:9" ht="15">
      <c r="A16" s="5">
        <v>7</v>
      </c>
      <c r="B16" s="5" t="s">
        <v>172</v>
      </c>
      <c r="C16" t="s">
        <v>61</v>
      </c>
      <c r="D16" s="5" t="s">
        <v>122</v>
      </c>
      <c r="E16" s="4">
        <v>4</v>
      </c>
      <c r="F16" s="10"/>
      <c r="G16" s="10"/>
      <c r="H16" s="3"/>
      <c r="I16" s="3">
        <f t="shared" si="0"/>
        <v>4</v>
      </c>
    </row>
    <row r="17" spans="1:9" ht="15">
      <c r="A17" s="3">
        <v>8</v>
      </c>
      <c r="B17" s="3" t="s">
        <v>173</v>
      </c>
      <c r="C17" s="1" t="s">
        <v>61</v>
      </c>
      <c r="D17" s="3" t="s">
        <v>123</v>
      </c>
      <c r="E17" s="3">
        <v>4</v>
      </c>
      <c r="F17" s="2"/>
      <c r="G17" s="2"/>
      <c r="H17" s="3"/>
      <c r="I17" s="3">
        <f t="shared" si="0"/>
        <v>4</v>
      </c>
    </row>
    <row r="18" spans="1:9" ht="15">
      <c r="A18" s="3">
        <v>9</v>
      </c>
      <c r="B18" s="3" t="s">
        <v>174</v>
      </c>
      <c r="C18" s="1" t="s">
        <v>60</v>
      </c>
      <c r="D18" s="3" t="s">
        <v>69</v>
      </c>
      <c r="E18" s="3">
        <v>2</v>
      </c>
      <c r="F18" s="2" t="s">
        <v>65</v>
      </c>
      <c r="G18" s="2" t="s">
        <v>68</v>
      </c>
      <c r="H18" s="3">
        <v>2</v>
      </c>
      <c r="I18" s="3">
        <f t="shared" si="0"/>
        <v>4</v>
      </c>
    </row>
    <row r="19" spans="1:9" ht="15">
      <c r="A19" s="7">
        <v>10</v>
      </c>
      <c r="B19" s="7" t="s">
        <v>175</v>
      </c>
      <c r="C19" s="8" t="s">
        <v>58</v>
      </c>
      <c r="D19" s="7" t="s">
        <v>73</v>
      </c>
      <c r="E19" s="7">
        <v>4</v>
      </c>
      <c r="F19" s="9"/>
      <c r="G19" s="9"/>
      <c r="H19" s="3"/>
      <c r="I19" s="3">
        <f t="shared" si="0"/>
        <v>4</v>
      </c>
    </row>
    <row r="20" ht="15">
      <c r="I20" s="13">
        <f>SUM(I10:I19)</f>
        <v>40</v>
      </c>
    </row>
    <row r="23" spans="1:2" ht="15">
      <c r="A23" s="13" t="s">
        <v>3</v>
      </c>
      <c r="B23" s="13"/>
    </row>
    <row r="25" spans="1:9" ht="15">
      <c r="A25" s="15" t="s">
        <v>7</v>
      </c>
      <c r="B25" s="15" t="s">
        <v>8</v>
      </c>
      <c r="C25" s="15" t="s">
        <v>4</v>
      </c>
      <c r="D25" s="15" t="s">
        <v>5</v>
      </c>
      <c r="E25" s="15" t="s">
        <v>6</v>
      </c>
      <c r="F25" s="17" t="s">
        <v>4</v>
      </c>
      <c r="G25" s="15" t="s">
        <v>5</v>
      </c>
      <c r="H25" s="15" t="s">
        <v>6</v>
      </c>
      <c r="I25" s="18" t="s">
        <v>9</v>
      </c>
    </row>
    <row r="26" spans="1:9" ht="15">
      <c r="A26" s="3">
        <v>1</v>
      </c>
      <c r="B26" s="5" t="s">
        <v>166</v>
      </c>
      <c r="C26" s="3" t="s">
        <v>70</v>
      </c>
      <c r="D26" s="3" t="s">
        <v>72</v>
      </c>
      <c r="E26" s="3">
        <v>4</v>
      </c>
      <c r="F26" s="10"/>
      <c r="G26" s="6"/>
      <c r="H26" s="3"/>
      <c r="I26" s="3">
        <f>E26+H26</f>
        <v>4</v>
      </c>
    </row>
    <row r="27" spans="1:9" ht="15">
      <c r="A27" s="3">
        <v>2</v>
      </c>
      <c r="B27" s="3" t="s">
        <v>167</v>
      </c>
      <c r="C27" s="3" t="s">
        <v>60</v>
      </c>
      <c r="D27" s="3" t="s">
        <v>71</v>
      </c>
      <c r="E27" s="3">
        <v>4</v>
      </c>
      <c r="F27" s="2"/>
      <c r="G27" s="2"/>
      <c r="H27" s="3"/>
      <c r="I27" s="3">
        <f aca="true" t="shared" si="1" ref="I27:I35">E27+H27</f>
        <v>4</v>
      </c>
    </row>
    <row r="28" spans="1:9" ht="15">
      <c r="A28" s="3">
        <v>3</v>
      </c>
      <c r="B28" s="3" t="s">
        <v>168</v>
      </c>
      <c r="C28" s="3" t="s">
        <v>65</v>
      </c>
      <c r="D28" s="3" t="s">
        <v>72</v>
      </c>
      <c r="E28" s="3">
        <v>4</v>
      </c>
      <c r="F28" s="9"/>
      <c r="G28" s="9"/>
      <c r="H28" s="3"/>
      <c r="I28" s="3">
        <f t="shared" si="1"/>
        <v>4</v>
      </c>
    </row>
    <row r="29" spans="1:9" ht="15">
      <c r="A29" s="3">
        <v>4</v>
      </c>
      <c r="B29" s="5" t="s">
        <v>169</v>
      </c>
      <c r="C29" s="3" t="s">
        <v>70</v>
      </c>
      <c r="D29" s="3" t="s">
        <v>71</v>
      </c>
      <c r="E29" s="3">
        <v>4</v>
      </c>
      <c r="F29" s="10"/>
      <c r="G29" s="10"/>
      <c r="H29" s="3"/>
      <c r="I29" s="3">
        <f t="shared" si="1"/>
        <v>4</v>
      </c>
    </row>
    <row r="30" spans="1:9" ht="15">
      <c r="A30" s="3">
        <v>5</v>
      </c>
      <c r="B30" s="3" t="s">
        <v>170</v>
      </c>
      <c r="C30" s="3" t="s">
        <v>65</v>
      </c>
      <c r="D30" s="3" t="s">
        <v>73</v>
      </c>
      <c r="E30" s="3">
        <v>4</v>
      </c>
      <c r="F30" s="2"/>
      <c r="G30" s="2"/>
      <c r="H30" s="3"/>
      <c r="I30" s="3">
        <f t="shared" si="1"/>
        <v>4</v>
      </c>
    </row>
    <row r="31" spans="1:9" ht="15">
      <c r="A31" s="3">
        <v>6</v>
      </c>
      <c r="B31" s="3" t="s">
        <v>171</v>
      </c>
      <c r="C31" s="3" t="s">
        <v>65</v>
      </c>
      <c r="D31" s="3" t="s">
        <v>71</v>
      </c>
      <c r="E31" s="3">
        <v>4</v>
      </c>
      <c r="F31" s="2"/>
      <c r="G31" s="2"/>
      <c r="H31" s="3"/>
      <c r="I31" s="3">
        <f t="shared" si="1"/>
        <v>4</v>
      </c>
    </row>
    <row r="32" spans="1:9" ht="15">
      <c r="A32" s="3">
        <v>7</v>
      </c>
      <c r="B32" s="5" t="s">
        <v>172</v>
      </c>
      <c r="C32" s="3" t="s">
        <v>61</v>
      </c>
      <c r="D32" s="3" t="s">
        <v>71</v>
      </c>
      <c r="E32" s="3">
        <v>4</v>
      </c>
      <c r="F32" s="10"/>
      <c r="G32" s="10"/>
      <c r="H32" s="3"/>
      <c r="I32" s="3">
        <f t="shared" si="1"/>
        <v>4</v>
      </c>
    </row>
    <row r="33" spans="1:9" ht="15">
      <c r="A33" s="3">
        <v>8</v>
      </c>
      <c r="B33" s="3" t="s">
        <v>173</v>
      </c>
      <c r="C33" s="3" t="s">
        <v>66</v>
      </c>
      <c r="D33" s="3" t="s">
        <v>72</v>
      </c>
      <c r="E33" s="3">
        <v>4</v>
      </c>
      <c r="F33" s="2"/>
      <c r="G33" s="2"/>
      <c r="H33" s="3"/>
      <c r="I33" s="3">
        <f t="shared" si="1"/>
        <v>4</v>
      </c>
    </row>
    <row r="34" spans="1:9" ht="15">
      <c r="A34" s="3">
        <v>9</v>
      </c>
      <c r="B34" s="3" t="s">
        <v>174</v>
      </c>
      <c r="C34" s="1" t="s">
        <v>70</v>
      </c>
      <c r="D34" s="3" t="s">
        <v>73</v>
      </c>
      <c r="E34" s="3">
        <v>4</v>
      </c>
      <c r="F34" s="2"/>
      <c r="G34" s="2"/>
      <c r="H34" s="3"/>
      <c r="I34" s="3">
        <f t="shared" si="1"/>
        <v>4</v>
      </c>
    </row>
    <row r="35" spans="1:9" ht="15">
      <c r="A35" s="7">
        <v>10</v>
      </c>
      <c r="B35" s="7" t="s">
        <v>175</v>
      </c>
      <c r="C35" s="8" t="s">
        <v>59</v>
      </c>
      <c r="D35" s="7" t="s">
        <v>71</v>
      </c>
      <c r="E35" s="7">
        <v>4</v>
      </c>
      <c r="F35" s="9"/>
      <c r="G35" s="9"/>
      <c r="H35" s="3"/>
      <c r="I35" s="3">
        <f t="shared" si="1"/>
        <v>4</v>
      </c>
    </row>
    <row r="36" ht="15">
      <c r="I36" s="13">
        <f>SUM(I26:I35)</f>
        <v>40</v>
      </c>
    </row>
    <row r="40" spans="1:9" ht="15">
      <c r="A40" s="11" t="s">
        <v>0</v>
      </c>
      <c r="B40" s="12"/>
      <c r="C40" s="11" t="s">
        <v>1</v>
      </c>
      <c r="D40" s="12"/>
      <c r="E40" s="12"/>
      <c r="F40" s="12"/>
      <c r="G40" s="12"/>
      <c r="H40" s="12"/>
      <c r="I40" s="12"/>
    </row>
    <row r="41" spans="1:9" ht="15">
      <c r="A41" s="12" t="s">
        <v>2</v>
      </c>
      <c r="B41" s="12"/>
      <c r="C41" s="12"/>
      <c r="D41" s="12"/>
      <c r="E41" s="12"/>
      <c r="F41" s="12"/>
      <c r="G41" s="12"/>
      <c r="H41" s="12"/>
      <c r="I41" s="12"/>
    </row>
    <row r="42" spans="1:2" ht="15">
      <c r="A42" s="8"/>
      <c r="B42" s="8"/>
    </row>
    <row r="43" spans="1:9" ht="15">
      <c r="A43" s="14" t="s">
        <v>7</v>
      </c>
      <c r="B43" s="46" t="s">
        <v>8</v>
      </c>
      <c r="C43" s="47" t="s">
        <v>4</v>
      </c>
      <c r="D43" s="46" t="s">
        <v>5</v>
      </c>
      <c r="E43" s="46" t="s">
        <v>6</v>
      </c>
      <c r="F43" s="48" t="s">
        <v>4</v>
      </c>
      <c r="G43" s="46" t="s">
        <v>5</v>
      </c>
      <c r="H43" s="46" t="s">
        <v>6</v>
      </c>
      <c r="I43" s="25" t="s">
        <v>9</v>
      </c>
    </row>
    <row r="44" spans="1:9" ht="15">
      <c r="A44" s="3">
        <v>1</v>
      </c>
      <c r="B44" s="5" t="s">
        <v>176</v>
      </c>
      <c r="C44" s="37">
        <v>43406</v>
      </c>
      <c r="D44" s="31" t="s">
        <v>83</v>
      </c>
      <c r="E44" s="31" t="s">
        <v>78</v>
      </c>
      <c r="F44" s="31"/>
      <c r="G44" s="31"/>
      <c r="H44" s="3"/>
      <c r="I44" s="3">
        <f>E44+H44</f>
        <v>4</v>
      </c>
    </row>
    <row r="45" spans="1:9" ht="15">
      <c r="A45" s="3">
        <v>2</v>
      </c>
      <c r="B45" s="3" t="s">
        <v>177</v>
      </c>
      <c r="C45" s="37">
        <v>43406</v>
      </c>
      <c r="D45" s="31" t="s">
        <v>85</v>
      </c>
      <c r="E45" s="31" t="s">
        <v>78</v>
      </c>
      <c r="F45" s="31"/>
      <c r="G45" s="31"/>
      <c r="H45" s="3"/>
      <c r="I45" s="3">
        <f aca="true" t="shared" si="2" ref="I45:I53">E45+H45</f>
        <v>4</v>
      </c>
    </row>
    <row r="46" spans="1:9" ht="15">
      <c r="A46" s="3">
        <v>3</v>
      </c>
      <c r="B46" s="3" t="s">
        <v>178</v>
      </c>
      <c r="C46" s="37">
        <v>43407</v>
      </c>
      <c r="D46" s="31" t="s">
        <v>84</v>
      </c>
      <c r="E46" s="31" t="s">
        <v>77</v>
      </c>
      <c r="F46" s="31" t="s">
        <v>92</v>
      </c>
      <c r="G46" s="31" t="s">
        <v>84</v>
      </c>
      <c r="H46" s="3">
        <v>2</v>
      </c>
      <c r="I46" s="3">
        <f t="shared" si="2"/>
        <v>4</v>
      </c>
    </row>
    <row r="47" spans="1:9" ht="15">
      <c r="A47" s="3">
        <v>4</v>
      </c>
      <c r="B47" s="5" t="s">
        <v>179</v>
      </c>
      <c r="C47" s="37">
        <v>43407</v>
      </c>
      <c r="D47" s="31" t="s">
        <v>87</v>
      </c>
      <c r="E47" s="31" t="s">
        <v>77</v>
      </c>
      <c r="F47" s="31" t="s">
        <v>92</v>
      </c>
      <c r="G47" s="31" t="s">
        <v>87</v>
      </c>
      <c r="H47" s="3">
        <v>2</v>
      </c>
      <c r="I47" s="3">
        <f t="shared" si="2"/>
        <v>4</v>
      </c>
    </row>
    <row r="48" spans="1:9" ht="15">
      <c r="A48" s="3">
        <v>5</v>
      </c>
      <c r="B48" s="3" t="s">
        <v>180</v>
      </c>
      <c r="C48" s="37">
        <v>43408</v>
      </c>
      <c r="D48" s="31" t="s">
        <v>83</v>
      </c>
      <c r="E48" s="31" t="s">
        <v>78</v>
      </c>
      <c r="F48" s="31"/>
      <c r="G48" s="31"/>
      <c r="H48" s="3"/>
      <c r="I48" s="3">
        <f t="shared" si="2"/>
        <v>4</v>
      </c>
    </row>
    <row r="49" spans="1:9" ht="15">
      <c r="A49" s="3">
        <v>6</v>
      </c>
      <c r="B49" s="3" t="s">
        <v>181</v>
      </c>
      <c r="C49" s="37">
        <v>43407</v>
      </c>
      <c r="D49" s="31" t="s">
        <v>86</v>
      </c>
      <c r="E49" s="31" t="s">
        <v>77</v>
      </c>
      <c r="F49" s="31" t="s">
        <v>92</v>
      </c>
      <c r="G49" s="31" t="s">
        <v>88</v>
      </c>
      <c r="H49" s="3">
        <v>2</v>
      </c>
      <c r="I49" s="3">
        <f t="shared" si="2"/>
        <v>4</v>
      </c>
    </row>
    <row r="50" spans="1:9" ht="15">
      <c r="A50" s="3">
        <v>7</v>
      </c>
      <c r="B50" s="5" t="s">
        <v>182</v>
      </c>
      <c r="C50" s="37">
        <v>43407</v>
      </c>
      <c r="D50" s="31" t="s">
        <v>89</v>
      </c>
      <c r="E50" s="31" t="s">
        <v>77</v>
      </c>
      <c r="F50" s="31" t="s">
        <v>92</v>
      </c>
      <c r="G50" s="45" t="s">
        <v>89</v>
      </c>
      <c r="H50" s="3">
        <v>2</v>
      </c>
      <c r="I50" s="3">
        <f t="shared" si="2"/>
        <v>4</v>
      </c>
    </row>
    <row r="51" spans="1:9" ht="15">
      <c r="A51" s="3">
        <v>8</v>
      </c>
      <c r="B51" s="3" t="s">
        <v>183</v>
      </c>
      <c r="C51" s="37">
        <v>43407</v>
      </c>
      <c r="D51" s="31" t="s">
        <v>90</v>
      </c>
      <c r="E51" s="31" t="s">
        <v>77</v>
      </c>
      <c r="F51" s="31" t="s">
        <v>92</v>
      </c>
      <c r="G51" s="31" t="s">
        <v>86</v>
      </c>
      <c r="H51" s="3">
        <v>2</v>
      </c>
      <c r="I51" s="3">
        <f t="shared" si="2"/>
        <v>4</v>
      </c>
    </row>
    <row r="52" spans="1:9" ht="15">
      <c r="A52" s="3">
        <v>9</v>
      </c>
      <c r="B52" s="3" t="s">
        <v>184</v>
      </c>
      <c r="C52" s="37">
        <v>43408</v>
      </c>
      <c r="D52" s="31" t="s">
        <v>91</v>
      </c>
      <c r="E52" s="31" t="s">
        <v>78</v>
      </c>
      <c r="F52" s="31"/>
      <c r="G52" s="31"/>
      <c r="H52" s="3"/>
      <c r="I52" s="3">
        <f t="shared" si="2"/>
        <v>4</v>
      </c>
    </row>
    <row r="53" spans="1:9" ht="15">
      <c r="A53" s="3">
        <v>10</v>
      </c>
      <c r="B53" s="7" t="s">
        <v>185</v>
      </c>
      <c r="C53" s="37">
        <v>43406</v>
      </c>
      <c r="D53" s="31" t="s">
        <v>91</v>
      </c>
      <c r="E53" s="31" t="s">
        <v>78</v>
      </c>
      <c r="F53" s="31"/>
      <c r="G53" s="31"/>
      <c r="H53" s="3"/>
      <c r="I53" s="3">
        <f t="shared" si="2"/>
        <v>4</v>
      </c>
    </row>
    <row r="54" ht="15">
      <c r="I54" s="13">
        <f>SUM(I44:I53)</f>
        <v>40</v>
      </c>
    </row>
    <row r="57" spans="1:2" ht="15">
      <c r="A57" s="13" t="s">
        <v>3</v>
      </c>
      <c r="B57" s="13"/>
    </row>
    <row r="59" spans="1:9" ht="15">
      <c r="A59" s="15" t="s">
        <v>7</v>
      </c>
      <c r="B59" s="15" t="s">
        <v>8</v>
      </c>
      <c r="C59" s="15" t="s">
        <v>4</v>
      </c>
      <c r="D59" s="15" t="s">
        <v>5</v>
      </c>
      <c r="E59" s="15" t="s">
        <v>6</v>
      </c>
      <c r="F59" s="17" t="s">
        <v>4</v>
      </c>
      <c r="G59" s="15" t="s">
        <v>5</v>
      </c>
      <c r="H59" s="15" t="s">
        <v>6</v>
      </c>
      <c r="I59" s="18" t="s">
        <v>9</v>
      </c>
    </row>
    <row r="60" spans="1:9" ht="15">
      <c r="A60" s="3">
        <v>1</v>
      </c>
      <c r="B60" s="5" t="s">
        <v>176</v>
      </c>
      <c r="C60" s="31" t="s">
        <v>93</v>
      </c>
      <c r="D60" s="31" t="s">
        <v>84</v>
      </c>
      <c r="E60" s="3">
        <v>2</v>
      </c>
      <c r="F60" s="45" t="s">
        <v>153</v>
      </c>
      <c r="G60" s="33" t="s">
        <v>87</v>
      </c>
      <c r="H60" s="3">
        <v>2</v>
      </c>
      <c r="I60" s="3">
        <f>E60+H60</f>
        <v>4</v>
      </c>
    </row>
    <row r="61" spans="1:9" ht="15">
      <c r="A61" s="3">
        <v>2</v>
      </c>
      <c r="B61" s="3" t="s">
        <v>177</v>
      </c>
      <c r="C61" s="31" t="s">
        <v>93</v>
      </c>
      <c r="D61" s="31" t="s">
        <v>87</v>
      </c>
      <c r="E61" s="3">
        <v>2</v>
      </c>
      <c r="F61" s="45" t="s">
        <v>153</v>
      </c>
      <c r="G61" s="34" t="s">
        <v>88</v>
      </c>
      <c r="H61" s="3">
        <v>2</v>
      </c>
      <c r="I61" s="3">
        <f aca="true" t="shared" si="3" ref="I61:I69">E61+H61</f>
        <v>4</v>
      </c>
    </row>
    <row r="62" spans="1:9" ht="15">
      <c r="A62" s="3">
        <v>3</v>
      </c>
      <c r="B62" s="3" t="s">
        <v>190</v>
      </c>
      <c r="C62" s="31" t="s">
        <v>93</v>
      </c>
      <c r="D62" s="31" t="s">
        <v>88</v>
      </c>
      <c r="E62" s="3">
        <v>2</v>
      </c>
      <c r="F62" s="45" t="s">
        <v>153</v>
      </c>
      <c r="G62" s="35" t="s">
        <v>86</v>
      </c>
      <c r="H62" s="3">
        <v>2</v>
      </c>
      <c r="I62" s="3">
        <f t="shared" si="3"/>
        <v>4</v>
      </c>
    </row>
    <row r="63" spans="1:9" ht="15">
      <c r="A63" s="3">
        <v>4</v>
      </c>
      <c r="B63" s="5" t="s">
        <v>179</v>
      </c>
      <c r="C63" s="31" t="s">
        <v>95</v>
      </c>
      <c r="D63" s="31" t="s">
        <v>84</v>
      </c>
      <c r="E63" s="3">
        <v>2</v>
      </c>
      <c r="F63" s="45" t="s">
        <v>153</v>
      </c>
      <c r="G63" s="32" t="s">
        <v>84</v>
      </c>
      <c r="H63" s="3">
        <v>2</v>
      </c>
      <c r="I63" s="3">
        <f t="shared" si="3"/>
        <v>4</v>
      </c>
    </row>
    <row r="64" spans="1:9" ht="15">
      <c r="A64" s="3">
        <v>5</v>
      </c>
      <c r="B64" s="3" t="s">
        <v>180</v>
      </c>
      <c r="C64" s="31" t="s">
        <v>93</v>
      </c>
      <c r="D64" s="31" t="s">
        <v>94</v>
      </c>
      <c r="E64" s="3">
        <v>4</v>
      </c>
      <c r="F64" s="45"/>
      <c r="G64" s="34"/>
      <c r="H64" s="3"/>
      <c r="I64" s="3">
        <f t="shared" si="3"/>
        <v>4</v>
      </c>
    </row>
    <row r="65" spans="1:9" ht="15">
      <c r="A65" s="3">
        <v>6</v>
      </c>
      <c r="B65" s="3" t="s">
        <v>181</v>
      </c>
      <c r="C65" s="31" t="s">
        <v>95</v>
      </c>
      <c r="D65" s="31" t="s">
        <v>87</v>
      </c>
      <c r="E65" s="3">
        <v>2</v>
      </c>
      <c r="F65" s="45" t="s">
        <v>154</v>
      </c>
      <c r="G65" s="34" t="s">
        <v>84</v>
      </c>
      <c r="H65" s="3">
        <v>2</v>
      </c>
      <c r="I65" s="3">
        <f t="shared" si="3"/>
        <v>4</v>
      </c>
    </row>
    <row r="66" spans="1:9" ht="15">
      <c r="A66" s="3">
        <v>7</v>
      </c>
      <c r="B66" s="5" t="s">
        <v>182</v>
      </c>
      <c r="C66" s="31" t="s">
        <v>95</v>
      </c>
      <c r="D66" s="31" t="s">
        <v>88</v>
      </c>
      <c r="E66" s="3">
        <v>2</v>
      </c>
      <c r="F66" s="45" t="s">
        <v>154</v>
      </c>
      <c r="G66" s="32" t="s">
        <v>53</v>
      </c>
      <c r="H66" s="3">
        <v>2</v>
      </c>
      <c r="I66" s="3">
        <f t="shared" si="3"/>
        <v>4</v>
      </c>
    </row>
    <row r="67" spans="1:9" ht="15">
      <c r="A67" s="3">
        <v>8</v>
      </c>
      <c r="B67" s="3" t="s">
        <v>183</v>
      </c>
      <c r="C67" s="31" t="s">
        <v>95</v>
      </c>
      <c r="D67" s="31" t="s">
        <v>86</v>
      </c>
      <c r="E67" s="3">
        <v>2</v>
      </c>
      <c r="F67" s="45" t="s">
        <v>154</v>
      </c>
      <c r="G67" s="34" t="s">
        <v>86</v>
      </c>
      <c r="H67" s="3">
        <v>2</v>
      </c>
      <c r="I67" s="3">
        <f t="shared" si="3"/>
        <v>4</v>
      </c>
    </row>
    <row r="68" spans="1:9" ht="15">
      <c r="A68" s="3">
        <v>9</v>
      </c>
      <c r="B68" s="3" t="s">
        <v>184</v>
      </c>
      <c r="C68" s="31" t="s">
        <v>95</v>
      </c>
      <c r="D68" s="31" t="s">
        <v>89</v>
      </c>
      <c r="E68" s="3">
        <v>2</v>
      </c>
      <c r="F68" s="45" t="s">
        <v>154</v>
      </c>
      <c r="G68" s="34" t="s">
        <v>88</v>
      </c>
      <c r="H68" s="3">
        <v>2</v>
      </c>
      <c r="I68" s="3">
        <f t="shared" si="3"/>
        <v>4</v>
      </c>
    </row>
    <row r="69" spans="1:9" ht="15">
      <c r="A69" s="7">
        <v>10</v>
      </c>
      <c r="B69" s="7" t="s">
        <v>185</v>
      </c>
      <c r="C69" s="31" t="s">
        <v>95</v>
      </c>
      <c r="D69" s="36" t="s">
        <v>90</v>
      </c>
      <c r="E69" s="7">
        <v>2</v>
      </c>
      <c r="F69" s="45" t="s">
        <v>154</v>
      </c>
      <c r="G69" s="35" t="s">
        <v>89</v>
      </c>
      <c r="H69" s="3">
        <v>2</v>
      </c>
      <c r="I69" s="3">
        <f t="shared" si="3"/>
        <v>4</v>
      </c>
    </row>
    <row r="70" ht="15">
      <c r="I70" s="13">
        <f>SUM(I60:I69)</f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31"/>
  <sheetViews>
    <sheetView zoomScalePageLayoutView="0" workbookViewId="0" topLeftCell="A9">
      <pane xSplit="2" topLeftCell="T1" activePane="topRight" state="frozen"/>
      <selection pane="topLeft" activeCell="A1" sqref="A1"/>
      <selection pane="topRight" activeCell="AG33" sqref="AG33"/>
    </sheetView>
  </sheetViews>
  <sheetFormatPr defaultColWidth="9.140625" defaultRowHeight="15"/>
  <cols>
    <col min="1" max="1" width="4.57421875" style="0" customWidth="1"/>
    <col min="2" max="2" width="22.140625" style="0" customWidth="1"/>
    <col min="3" max="3" width="11.57421875" style="0" customWidth="1"/>
    <col min="5" max="5" width="10.57421875" style="0" customWidth="1"/>
    <col min="6" max="6" width="10.140625" style="0" bestFit="1" customWidth="1"/>
    <col min="8" max="8" width="11.421875" style="0" customWidth="1"/>
    <col min="9" max="9" width="10.8515625" style="0" customWidth="1"/>
    <col min="11" max="11" width="11.140625" style="0" customWidth="1"/>
    <col min="12" max="12" width="10.421875" style="0" customWidth="1"/>
    <col min="14" max="15" width="11.421875" style="0" customWidth="1"/>
    <col min="17" max="18" width="11.57421875" style="0" customWidth="1"/>
    <col min="20" max="21" width="11.421875" style="0" customWidth="1"/>
    <col min="23" max="32" width="11.57421875" style="0" customWidth="1"/>
  </cols>
  <sheetData>
    <row r="1" spans="1:9" ht="15">
      <c r="A1" s="21" t="s">
        <v>10</v>
      </c>
      <c r="B1" s="13"/>
      <c r="C1" s="21" t="s">
        <v>11</v>
      </c>
      <c r="D1" s="13"/>
      <c r="E1" s="13"/>
      <c r="F1" s="13"/>
      <c r="G1" s="13"/>
      <c r="H1" s="13"/>
      <c r="I1" s="13"/>
    </row>
    <row r="2" spans="1:10" ht="15">
      <c r="A2" s="13"/>
      <c r="B2" s="13" t="s">
        <v>138</v>
      </c>
      <c r="C2" s="13"/>
      <c r="D2" s="13"/>
      <c r="E2" s="13"/>
      <c r="F2" s="13"/>
      <c r="G2" s="13"/>
      <c r="H2" s="13"/>
      <c r="I2" s="13"/>
      <c r="J2" t="s">
        <v>139</v>
      </c>
    </row>
    <row r="4" ht="15">
      <c r="A4" s="60" t="s">
        <v>191</v>
      </c>
    </row>
    <row r="7" spans="1:33" ht="15">
      <c r="A7" s="15" t="s">
        <v>7</v>
      </c>
      <c r="B7" s="15" t="s">
        <v>8</v>
      </c>
      <c r="C7" s="15" t="s">
        <v>4</v>
      </c>
      <c r="D7" s="15" t="s">
        <v>5</v>
      </c>
      <c r="E7" s="15" t="s">
        <v>6</v>
      </c>
      <c r="F7" s="17" t="s">
        <v>4</v>
      </c>
      <c r="G7" s="15" t="s">
        <v>5</v>
      </c>
      <c r="H7" s="15" t="s">
        <v>6</v>
      </c>
      <c r="I7" s="15" t="s">
        <v>4</v>
      </c>
      <c r="J7" s="15" t="s">
        <v>5</v>
      </c>
      <c r="K7" s="15" t="s">
        <v>6</v>
      </c>
      <c r="L7" s="17" t="s">
        <v>4</v>
      </c>
      <c r="M7" s="15" t="s">
        <v>5</v>
      </c>
      <c r="N7" s="15" t="s">
        <v>6</v>
      </c>
      <c r="O7" s="15" t="s">
        <v>4</v>
      </c>
      <c r="P7" s="15" t="s">
        <v>5</v>
      </c>
      <c r="Q7" s="15" t="s">
        <v>6</v>
      </c>
      <c r="R7" s="17" t="s">
        <v>4</v>
      </c>
      <c r="S7" s="15" t="s">
        <v>5</v>
      </c>
      <c r="T7" s="15" t="s">
        <v>6</v>
      </c>
      <c r="U7" s="17" t="s">
        <v>4</v>
      </c>
      <c r="V7" s="15" t="s">
        <v>5</v>
      </c>
      <c r="W7" s="15" t="s">
        <v>6</v>
      </c>
      <c r="X7" s="17" t="s">
        <v>4</v>
      </c>
      <c r="Y7" s="15" t="s">
        <v>5</v>
      </c>
      <c r="Z7" s="15" t="s">
        <v>6</v>
      </c>
      <c r="AA7" s="17" t="s">
        <v>4</v>
      </c>
      <c r="AB7" s="15" t="s">
        <v>5</v>
      </c>
      <c r="AC7" s="15" t="s">
        <v>6</v>
      </c>
      <c r="AD7" s="17" t="s">
        <v>4</v>
      </c>
      <c r="AE7" s="15" t="s">
        <v>5</v>
      </c>
      <c r="AF7" s="15" t="s">
        <v>6</v>
      </c>
      <c r="AG7" s="18" t="s">
        <v>9</v>
      </c>
    </row>
    <row r="8" spans="1:33" ht="15">
      <c r="A8" s="19">
        <v>1</v>
      </c>
      <c r="B8" s="5" t="s">
        <v>166</v>
      </c>
      <c r="C8" s="3" t="s">
        <v>116</v>
      </c>
      <c r="D8" s="31" t="s">
        <v>53</v>
      </c>
      <c r="E8" s="3">
        <v>1</v>
      </c>
      <c r="F8" s="37">
        <v>43345</v>
      </c>
      <c r="G8" s="33" t="s">
        <v>53</v>
      </c>
      <c r="H8" s="3">
        <v>1</v>
      </c>
      <c r="I8" s="31" t="s">
        <v>75</v>
      </c>
      <c r="J8" s="31" t="s">
        <v>53</v>
      </c>
      <c r="K8" s="3">
        <v>1</v>
      </c>
      <c r="L8" s="31" t="s">
        <v>74</v>
      </c>
      <c r="M8" s="33" t="s">
        <v>52</v>
      </c>
      <c r="N8" s="3">
        <v>1</v>
      </c>
      <c r="O8" s="33" t="s">
        <v>76</v>
      </c>
      <c r="P8" s="33" t="s">
        <v>53</v>
      </c>
      <c r="Q8" s="3">
        <v>1</v>
      </c>
      <c r="R8" s="49" t="s">
        <v>155</v>
      </c>
      <c r="S8" s="31" t="s">
        <v>157</v>
      </c>
      <c r="T8" s="3">
        <v>3</v>
      </c>
      <c r="U8" s="37">
        <v>43422</v>
      </c>
      <c r="V8" s="31" t="s">
        <v>55</v>
      </c>
      <c r="W8" s="3">
        <v>1</v>
      </c>
      <c r="X8" s="37"/>
      <c r="Y8" s="31"/>
      <c r="Z8" s="3"/>
      <c r="AA8" s="37">
        <v>43429</v>
      </c>
      <c r="AB8" s="31" t="s">
        <v>55</v>
      </c>
      <c r="AC8" s="3">
        <v>1</v>
      </c>
      <c r="AD8" s="37">
        <v>43436</v>
      </c>
      <c r="AE8" s="31" t="s">
        <v>150</v>
      </c>
      <c r="AF8" s="3">
        <v>2</v>
      </c>
      <c r="AG8" s="3">
        <f>AF8+AC8+W8+T8+Q8+N8+K8+H8+E8</f>
        <v>12</v>
      </c>
    </row>
    <row r="9" spans="1:33" ht="15">
      <c r="A9" s="19">
        <v>2</v>
      </c>
      <c r="B9" s="3" t="s">
        <v>167</v>
      </c>
      <c r="C9" s="3" t="s">
        <v>116</v>
      </c>
      <c r="D9" s="31" t="s">
        <v>52</v>
      </c>
      <c r="E9" s="3">
        <v>1</v>
      </c>
      <c r="F9" s="37">
        <v>43345</v>
      </c>
      <c r="G9" s="34" t="s">
        <v>47</v>
      </c>
      <c r="H9" s="3">
        <v>1</v>
      </c>
      <c r="I9" s="31" t="s">
        <v>75</v>
      </c>
      <c r="J9" s="31" t="s">
        <v>46</v>
      </c>
      <c r="K9" s="3">
        <v>1</v>
      </c>
      <c r="L9" s="31" t="s">
        <v>74</v>
      </c>
      <c r="M9" s="34" t="s">
        <v>49</v>
      </c>
      <c r="N9" s="3">
        <v>1</v>
      </c>
      <c r="O9" s="33" t="s">
        <v>76</v>
      </c>
      <c r="P9" s="34" t="s">
        <v>49</v>
      </c>
      <c r="Q9" s="3">
        <v>1</v>
      </c>
      <c r="R9" s="44" t="s">
        <v>155</v>
      </c>
      <c r="S9" s="31" t="s">
        <v>158</v>
      </c>
      <c r="T9" s="3">
        <v>3</v>
      </c>
      <c r="U9" s="37">
        <v>43422</v>
      </c>
      <c r="V9" s="31" t="s">
        <v>54</v>
      </c>
      <c r="W9" s="3">
        <v>1</v>
      </c>
      <c r="X9" s="37"/>
      <c r="Y9" s="31"/>
      <c r="Z9" s="3"/>
      <c r="AA9" s="37">
        <v>43429</v>
      </c>
      <c r="AB9" s="31" t="s">
        <v>54</v>
      </c>
      <c r="AC9" s="3">
        <v>1</v>
      </c>
      <c r="AD9" s="37">
        <v>43436</v>
      </c>
      <c r="AE9" s="31" t="s">
        <v>151</v>
      </c>
      <c r="AF9" s="3">
        <v>2</v>
      </c>
      <c r="AG9" s="3">
        <f>AF9+AC9+W9+T9+Q9+N9+K9+H9+E9</f>
        <v>12</v>
      </c>
    </row>
    <row r="10" spans="1:33" ht="15">
      <c r="A10" s="19">
        <v>3</v>
      </c>
      <c r="B10" s="3" t="s">
        <v>168</v>
      </c>
      <c r="C10" s="3" t="s">
        <v>116</v>
      </c>
      <c r="D10" s="31" t="s">
        <v>54</v>
      </c>
      <c r="E10" s="3">
        <v>1</v>
      </c>
      <c r="F10" s="37">
        <v>43345</v>
      </c>
      <c r="G10" s="35" t="s">
        <v>54</v>
      </c>
      <c r="H10" s="3">
        <v>1</v>
      </c>
      <c r="I10" s="31" t="s">
        <v>75</v>
      </c>
      <c r="J10" s="31" t="s">
        <v>54</v>
      </c>
      <c r="K10" s="3">
        <v>1</v>
      </c>
      <c r="L10" s="31" t="s">
        <v>74</v>
      </c>
      <c r="M10" s="35" t="s">
        <v>48</v>
      </c>
      <c r="N10" s="3">
        <v>1</v>
      </c>
      <c r="O10" s="33" t="s">
        <v>76</v>
      </c>
      <c r="P10" s="35" t="s">
        <v>54</v>
      </c>
      <c r="Q10" s="3">
        <v>1</v>
      </c>
      <c r="R10" s="44" t="s">
        <v>155</v>
      </c>
      <c r="S10" s="31" t="s">
        <v>152</v>
      </c>
      <c r="T10" s="3">
        <v>2</v>
      </c>
      <c r="U10" s="37">
        <v>43422</v>
      </c>
      <c r="V10" s="31" t="s">
        <v>53</v>
      </c>
      <c r="W10" s="3">
        <v>1</v>
      </c>
      <c r="X10" s="37"/>
      <c r="Y10" s="31"/>
      <c r="Z10" s="3"/>
      <c r="AA10" s="37">
        <v>43429</v>
      </c>
      <c r="AB10" s="31" t="s">
        <v>53</v>
      </c>
      <c r="AC10" s="3">
        <v>1</v>
      </c>
      <c r="AD10" s="37">
        <v>43436</v>
      </c>
      <c r="AE10" s="31" t="s">
        <v>147</v>
      </c>
      <c r="AF10" s="3">
        <v>3</v>
      </c>
      <c r="AG10" s="3">
        <f>AF10+AC10+W10+T10+Q10+N10+K10+H10+E10</f>
        <v>12</v>
      </c>
    </row>
    <row r="11" spans="1:33" ht="15">
      <c r="A11" s="19">
        <v>4</v>
      </c>
      <c r="B11" s="5" t="s">
        <v>169</v>
      </c>
      <c r="C11" s="3" t="s">
        <v>116</v>
      </c>
      <c r="D11" s="31" t="s">
        <v>51</v>
      </c>
      <c r="E11" s="3">
        <v>1</v>
      </c>
      <c r="F11" s="37">
        <v>43345</v>
      </c>
      <c r="G11" s="32" t="s">
        <v>49</v>
      </c>
      <c r="H11" s="3">
        <v>1</v>
      </c>
      <c r="I11" s="31" t="s">
        <v>75</v>
      </c>
      <c r="J11" s="31" t="s">
        <v>47</v>
      </c>
      <c r="K11" s="3">
        <v>1</v>
      </c>
      <c r="L11" s="31" t="s">
        <v>74</v>
      </c>
      <c r="M11" s="32" t="s">
        <v>50</v>
      </c>
      <c r="N11" s="3">
        <v>1</v>
      </c>
      <c r="O11" s="33" t="s">
        <v>76</v>
      </c>
      <c r="P11" s="32" t="s">
        <v>47</v>
      </c>
      <c r="Q11" s="3">
        <v>1</v>
      </c>
      <c r="R11" s="44" t="s">
        <v>155</v>
      </c>
      <c r="S11" s="31" t="s">
        <v>143</v>
      </c>
      <c r="T11" s="3">
        <v>2</v>
      </c>
      <c r="U11" s="37">
        <v>43422</v>
      </c>
      <c r="V11" s="31" t="s">
        <v>52</v>
      </c>
      <c r="W11" s="3">
        <v>1</v>
      </c>
      <c r="X11" s="37">
        <v>43428</v>
      </c>
      <c r="Y11" s="31" t="s">
        <v>98</v>
      </c>
      <c r="Z11" s="3">
        <v>3</v>
      </c>
      <c r="AA11" s="37">
        <v>43429</v>
      </c>
      <c r="AB11" s="31" t="s">
        <v>52</v>
      </c>
      <c r="AC11" s="3">
        <v>1</v>
      </c>
      <c r="AD11" s="3"/>
      <c r="AE11" s="31"/>
      <c r="AF11" s="3"/>
      <c r="AG11" s="3">
        <f>AF11+AC11+Z11+W11+T11+Q11+N11+K11+H11+E11</f>
        <v>12</v>
      </c>
    </row>
    <row r="12" spans="1:33" ht="15">
      <c r="A12" s="19">
        <v>5</v>
      </c>
      <c r="B12" s="3" t="s">
        <v>170</v>
      </c>
      <c r="C12" s="3" t="s">
        <v>116</v>
      </c>
      <c r="D12" s="31" t="s">
        <v>50</v>
      </c>
      <c r="E12" s="3">
        <v>1</v>
      </c>
      <c r="F12" s="37">
        <v>43345</v>
      </c>
      <c r="G12" s="34" t="s">
        <v>50</v>
      </c>
      <c r="H12" s="3">
        <v>1</v>
      </c>
      <c r="I12" s="31" t="s">
        <v>75</v>
      </c>
      <c r="J12" s="31" t="s">
        <v>50</v>
      </c>
      <c r="K12" s="3">
        <v>1</v>
      </c>
      <c r="L12" s="31" t="s">
        <v>74</v>
      </c>
      <c r="M12" s="34" t="s">
        <v>53</v>
      </c>
      <c r="N12" s="3">
        <v>1</v>
      </c>
      <c r="O12" s="33" t="s">
        <v>76</v>
      </c>
      <c r="P12" s="34" t="s">
        <v>46</v>
      </c>
      <c r="Q12" s="3">
        <v>1</v>
      </c>
      <c r="R12" s="44" t="s">
        <v>155</v>
      </c>
      <c r="S12" s="31" t="s">
        <v>159</v>
      </c>
      <c r="T12" s="3">
        <v>2</v>
      </c>
      <c r="U12" s="37">
        <v>43422</v>
      </c>
      <c r="V12" s="31" t="s">
        <v>51</v>
      </c>
      <c r="W12" s="3">
        <v>1</v>
      </c>
      <c r="X12" s="37"/>
      <c r="Y12" s="31"/>
      <c r="Z12" s="3"/>
      <c r="AA12" s="37">
        <v>43429</v>
      </c>
      <c r="AB12" s="31" t="s">
        <v>51</v>
      </c>
      <c r="AC12" s="3">
        <v>1</v>
      </c>
      <c r="AD12" s="37">
        <v>43436</v>
      </c>
      <c r="AE12" s="31" t="s">
        <v>148</v>
      </c>
      <c r="AF12" s="3">
        <v>3</v>
      </c>
      <c r="AG12" s="3">
        <f>AF12+AC12+W12+T12+Q12+N12+K12+H12+E12</f>
        <v>12</v>
      </c>
    </row>
    <row r="13" spans="1:33" ht="15">
      <c r="A13" s="19">
        <v>6</v>
      </c>
      <c r="B13" s="3" t="s">
        <v>171</v>
      </c>
      <c r="C13" s="3" t="s">
        <v>117</v>
      </c>
      <c r="D13" s="31" t="s">
        <v>55</v>
      </c>
      <c r="E13" s="3">
        <v>1</v>
      </c>
      <c r="F13" s="37">
        <v>43345</v>
      </c>
      <c r="G13" s="34" t="s">
        <v>52</v>
      </c>
      <c r="H13" s="3">
        <v>1</v>
      </c>
      <c r="I13" s="31" t="s">
        <v>75</v>
      </c>
      <c r="J13" s="31" t="s">
        <v>52</v>
      </c>
      <c r="K13" s="3">
        <v>1</v>
      </c>
      <c r="L13" s="31" t="s">
        <v>74</v>
      </c>
      <c r="M13" s="34" t="s">
        <v>47</v>
      </c>
      <c r="N13" s="3">
        <v>1</v>
      </c>
      <c r="O13" s="33" t="s">
        <v>76</v>
      </c>
      <c r="P13" s="34" t="s">
        <v>52</v>
      </c>
      <c r="Q13" s="3">
        <v>1</v>
      </c>
      <c r="R13" s="49" t="s">
        <v>156</v>
      </c>
      <c r="S13" s="31" t="s">
        <v>140</v>
      </c>
      <c r="T13" s="3">
        <v>3</v>
      </c>
      <c r="U13" s="37">
        <v>43422</v>
      </c>
      <c r="V13" s="31" t="s">
        <v>50</v>
      </c>
      <c r="W13" s="3">
        <v>1</v>
      </c>
      <c r="X13" s="37">
        <v>43428</v>
      </c>
      <c r="Y13" s="31" t="s">
        <v>142</v>
      </c>
      <c r="Z13" s="3">
        <v>2</v>
      </c>
      <c r="AA13" s="37">
        <v>43429</v>
      </c>
      <c r="AB13" s="31" t="s">
        <v>50</v>
      </c>
      <c r="AC13" s="3">
        <v>1</v>
      </c>
      <c r="AD13" s="3"/>
      <c r="AE13" s="31"/>
      <c r="AF13" s="3"/>
      <c r="AG13" s="3">
        <f>AC13+Z13+W13+T13+Q13+N13+K13+H13+E13</f>
        <v>12</v>
      </c>
    </row>
    <row r="14" spans="1:33" ht="15">
      <c r="A14" s="19">
        <v>7</v>
      </c>
      <c r="B14" s="5" t="s">
        <v>172</v>
      </c>
      <c r="C14" s="3" t="s">
        <v>117</v>
      </c>
      <c r="D14" s="31" t="s">
        <v>54</v>
      </c>
      <c r="E14" s="3">
        <v>1</v>
      </c>
      <c r="F14" s="37">
        <v>43345</v>
      </c>
      <c r="G14" s="32" t="s">
        <v>48</v>
      </c>
      <c r="H14" s="3">
        <v>1</v>
      </c>
      <c r="I14" s="31" t="s">
        <v>75</v>
      </c>
      <c r="J14" s="31" t="s">
        <v>48</v>
      </c>
      <c r="K14" s="3">
        <v>1</v>
      </c>
      <c r="L14" s="31" t="s">
        <v>74</v>
      </c>
      <c r="M14" s="32" t="s">
        <v>46</v>
      </c>
      <c r="N14" s="3">
        <v>1</v>
      </c>
      <c r="O14" s="33" t="s">
        <v>76</v>
      </c>
      <c r="P14" s="32" t="s">
        <v>48</v>
      </c>
      <c r="Q14" s="3">
        <v>1</v>
      </c>
      <c r="R14" s="44" t="s">
        <v>156</v>
      </c>
      <c r="S14" s="31" t="s">
        <v>87</v>
      </c>
      <c r="T14" s="3">
        <v>2</v>
      </c>
      <c r="U14" s="37">
        <v>43422</v>
      </c>
      <c r="V14" s="31" t="s">
        <v>49</v>
      </c>
      <c r="W14" s="3">
        <v>1</v>
      </c>
      <c r="X14" s="37"/>
      <c r="Y14" s="31"/>
      <c r="Z14" s="3"/>
      <c r="AA14" s="37">
        <v>43429</v>
      </c>
      <c r="AB14" s="31" t="s">
        <v>49</v>
      </c>
      <c r="AC14" s="3">
        <v>1</v>
      </c>
      <c r="AD14" s="37">
        <v>43436</v>
      </c>
      <c r="AE14" s="31" t="s">
        <v>144</v>
      </c>
      <c r="AF14" s="3">
        <v>3</v>
      </c>
      <c r="AG14" s="3">
        <f>AC14+Z14+W14+T14+Q14+N14+K14+H14+E14+AF14</f>
        <v>12</v>
      </c>
    </row>
    <row r="15" spans="1:33" ht="15">
      <c r="A15" s="19">
        <v>8</v>
      </c>
      <c r="B15" s="3" t="s">
        <v>173</v>
      </c>
      <c r="C15" s="3" t="s">
        <v>117</v>
      </c>
      <c r="D15" s="31" t="s">
        <v>53</v>
      </c>
      <c r="E15" s="3">
        <v>1</v>
      </c>
      <c r="F15" s="37">
        <v>43345</v>
      </c>
      <c r="G15" s="34" t="s">
        <v>55</v>
      </c>
      <c r="H15" s="3">
        <v>1</v>
      </c>
      <c r="I15" s="31" t="s">
        <v>75</v>
      </c>
      <c r="J15" s="31" t="s">
        <v>55</v>
      </c>
      <c r="K15" s="3">
        <v>1</v>
      </c>
      <c r="L15" s="31" t="s">
        <v>74</v>
      </c>
      <c r="M15" s="34" t="s">
        <v>55</v>
      </c>
      <c r="N15" s="3">
        <v>1</v>
      </c>
      <c r="O15" s="33" t="s">
        <v>76</v>
      </c>
      <c r="P15" s="34" t="s">
        <v>55</v>
      </c>
      <c r="Q15" s="3">
        <v>1</v>
      </c>
      <c r="R15" s="49" t="s">
        <v>156</v>
      </c>
      <c r="S15" s="31" t="s">
        <v>158</v>
      </c>
      <c r="T15" s="3">
        <v>3</v>
      </c>
      <c r="U15" s="37">
        <v>43422</v>
      </c>
      <c r="V15" s="31" t="s">
        <v>48</v>
      </c>
      <c r="W15" s="3">
        <v>1</v>
      </c>
      <c r="X15" s="37">
        <v>43428</v>
      </c>
      <c r="Y15" s="31" t="s">
        <v>141</v>
      </c>
      <c r="Z15" s="3">
        <v>2</v>
      </c>
      <c r="AA15" s="37">
        <v>43429</v>
      </c>
      <c r="AB15" s="31" t="s">
        <v>48</v>
      </c>
      <c r="AC15" s="3">
        <v>1</v>
      </c>
      <c r="AD15" s="3"/>
      <c r="AE15" s="31"/>
      <c r="AF15" s="3"/>
      <c r="AG15" s="3">
        <f>AC15+Z15+W15+T15+Q15+N15+K15+H15+E15</f>
        <v>12</v>
      </c>
    </row>
    <row r="16" spans="1:33" ht="15">
      <c r="A16" s="19">
        <v>9</v>
      </c>
      <c r="B16" s="3" t="s">
        <v>174</v>
      </c>
      <c r="C16" s="3" t="s">
        <v>117</v>
      </c>
      <c r="D16" s="31" t="s">
        <v>52</v>
      </c>
      <c r="E16" s="3">
        <v>1</v>
      </c>
      <c r="F16" s="37">
        <v>43345</v>
      </c>
      <c r="G16" s="34" t="s">
        <v>51</v>
      </c>
      <c r="H16" s="3">
        <v>1</v>
      </c>
      <c r="I16" s="31" t="s">
        <v>75</v>
      </c>
      <c r="J16" s="31" t="s">
        <v>51</v>
      </c>
      <c r="K16" s="3">
        <v>1</v>
      </c>
      <c r="L16" s="31" t="s">
        <v>74</v>
      </c>
      <c r="M16" s="34" t="s">
        <v>54</v>
      </c>
      <c r="N16" s="3">
        <v>1</v>
      </c>
      <c r="O16" s="33" t="s">
        <v>76</v>
      </c>
      <c r="P16" s="34" t="s">
        <v>51</v>
      </c>
      <c r="Q16" s="3">
        <v>1</v>
      </c>
      <c r="R16" s="44" t="s">
        <v>156</v>
      </c>
      <c r="S16" s="31" t="s">
        <v>145</v>
      </c>
      <c r="T16" s="3">
        <v>3</v>
      </c>
      <c r="U16" s="37">
        <v>43422</v>
      </c>
      <c r="V16" s="31" t="s">
        <v>47</v>
      </c>
      <c r="W16" s="3">
        <v>1</v>
      </c>
      <c r="X16" s="37">
        <v>43428</v>
      </c>
      <c r="Y16" s="31" t="s">
        <v>152</v>
      </c>
      <c r="Z16" s="3">
        <v>2</v>
      </c>
      <c r="AA16" s="37">
        <v>43429</v>
      </c>
      <c r="AB16" s="31" t="s">
        <v>47</v>
      </c>
      <c r="AC16" s="3">
        <v>1</v>
      </c>
      <c r="AD16" s="3"/>
      <c r="AE16" s="31"/>
      <c r="AF16" s="3"/>
      <c r="AG16" s="3">
        <f>AC16+Z16+W16+T16+Q16+N16+K16+H16+E16</f>
        <v>12</v>
      </c>
    </row>
    <row r="17" spans="1:33" ht="15">
      <c r="A17" s="20">
        <v>10</v>
      </c>
      <c r="B17" s="7" t="s">
        <v>175</v>
      </c>
      <c r="C17" s="3" t="s">
        <v>116</v>
      </c>
      <c r="D17" s="36" t="s">
        <v>55</v>
      </c>
      <c r="E17" s="7">
        <v>1</v>
      </c>
      <c r="F17" s="37">
        <v>43345</v>
      </c>
      <c r="G17" s="35" t="s">
        <v>46</v>
      </c>
      <c r="H17" s="7">
        <v>1</v>
      </c>
      <c r="I17" s="31" t="s">
        <v>75</v>
      </c>
      <c r="J17" s="36" t="s">
        <v>49</v>
      </c>
      <c r="K17" s="7">
        <v>1</v>
      </c>
      <c r="L17" s="31" t="s">
        <v>74</v>
      </c>
      <c r="M17" s="35" t="s">
        <v>51</v>
      </c>
      <c r="N17" s="7">
        <v>1</v>
      </c>
      <c r="O17" s="33" t="s">
        <v>76</v>
      </c>
      <c r="P17" s="35" t="s">
        <v>50</v>
      </c>
      <c r="Q17" s="7">
        <v>1</v>
      </c>
      <c r="R17" s="50" t="s">
        <v>156</v>
      </c>
      <c r="S17" s="36" t="s">
        <v>146</v>
      </c>
      <c r="T17" s="3">
        <v>3</v>
      </c>
      <c r="U17" s="37">
        <v>43422</v>
      </c>
      <c r="V17" s="31" t="s">
        <v>46</v>
      </c>
      <c r="W17" s="3">
        <v>1</v>
      </c>
      <c r="X17" s="37">
        <v>43428</v>
      </c>
      <c r="Y17" s="31" t="s">
        <v>143</v>
      </c>
      <c r="Z17" s="3">
        <v>2</v>
      </c>
      <c r="AA17" s="37">
        <v>43429</v>
      </c>
      <c r="AB17" s="31" t="s">
        <v>46</v>
      </c>
      <c r="AC17" s="3">
        <v>1</v>
      </c>
      <c r="AD17" s="3"/>
      <c r="AE17" s="31"/>
      <c r="AF17" s="3"/>
      <c r="AG17" s="3">
        <f>AC17+Z17+W17+T17+Q17+N17+K17+H17+E17</f>
        <v>12</v>
      </c>
    </row>
    <row r="18" ht="15">
      <c r="AG18" s="57"/>
    </row>
    <row r="21" spans="1:33" ht="15">
      <c r="A21" s="15" t="s">
        <v>7</v>
      </c>
      <c r="B21" s="15" t="s">
        <v>8</v>
      </c>
      <c r="C21" s="18" t="s">
        <v>4</v>
      </c>
      <c r="D21" s="18" t="s">
        <v>5</v>
      </c>
      <c r="E21" s="18" t="s">
        <v>6</v>
      </c>
      <c r="F21" s="64" t="s">
        <v>4</v>
      </c>
      <c r="G21" s="18" t="s">
        <v>5</v>
      </c>
      <c r="H21" s="18" t="s">
        <v>6</v>
      </c>
      <c r="I21" s="25" t="s">
        <v>4</v>
      </c>
      <c r="J21" s="25" t="s">
        <v>5</v>
      </c>
      <c r="K21" s="25" t="s">
        <v>6</v>
      </c>
      <c r="L21" s="64" t="s">
        <v>4</v>
      </c>
      <c r="M21" s="18" t="s">
        <v>5</v>
      </c>
      <c r="N21" s="18" t="s">
        <v>6</v>
      </c>
      <c r="O21" s="18" t="s">
        <v>4</v>
      </c>
      <c r="P21" s="18" t="s">
        <v>5</v>
      </c>
      <c r="Q21" s="18" t="s">
        <v>6</v>
      </c>
      <c r="R21" s="64" t="s">
        <v>4</v>
      </c>
      <c r="S21" s="18" t="s">
        <v>5</v>
      </c>
      <c r="T21" s="18" t="s">
        <v>6</v>
      </c>
      <c r="U21" s="64" t="s">
        <v>4</v>
      </c>
      <c r="V21" s="18" t="s">
        <v>5</v>
      </c>
      <c r="W21" s="18" t="s">
        <v>6</v>
      </c>
      <c r="X21" s="64" t="s">
        <v>4</v>
      </c>
      <c r="Y21" s="18" t="s">
        <v>5</v>
      </c>
      <c r="Z21" s="18" t="s">
        <v>6</v>
      </c>
      <c r="AA21" s="15"/>
      <c r="AB21" s="65"/>
      <c r="AC21" s="15"/>
      <c r="AD21" s="15"/>
      <c r="AE21" s="15"/>
      <c r="AF21" s="15"/>
      <c r="AG21" s="18" t="s">
        <v>9</v>
      </c>
    </row>
    <row r="22" spans="1:33" ht="15">
      <c r="A22" s="19">
        <v>1</v>
      </c>
      <c r="B22" s="5" t="s">
        <v>176</v>
      </c>
      <c r="C22" s="49">
        <v>43414</v>
      </c>
      <c r="D22" s="45" t="s">
        <v>55</v>
      </c>
      <c r="E22" s="44">
        <v>1</v>
      </c>
      <c r="F22" s="49" t="s">
        <v>101</v>
      </c>
      <c r="G22" s="45" t="s">
        <v>55</v>
      </c>
      <c r="H22" s="66">
        <v>1</v>
      </c>
      <c r="I22" s="49">
        <v>43499</v>
      </c>
      <c r="J22" s="45" t="s">
        <v>84</v>
      </c>
      <c r="K22" s="44">
        <v>2</v>
      </c>
      <c r="L22" s="67"/>
      <c r="M22" s="45"/>
      <c r="N22" s="44"/>
      <c r="O22" s="45" t="s">
        <v>196</v>
      </c>
      <c r="P22" s="45" t="s">
        <v>89</v>
      </c>
      <c r="Q22" s="44">
        <v>2</v>
      </c>
      <c r="R22" s="45" t="s">
        <v>197</v>
      </c>
      <c r="S22" s="45" t="s">
        <v>88</v>
      </c>
      <c r="T22" s="44">
        <v>2</v>
      </c>
      <c r="U22" s="45" t="s">
        <v>198</v>
      </c>
      <c r="V22" s="45" t="s">
        <v>89</v>
      </c>
      <c r="W22" s="44">
        <v>2</v>
      </c>
      <c r="X22" s="45" t="s">
        <v>199</v>
      </c>
      <c r="Y22" s="45" t="s">
        <v>89</v>
      </c>
      <c r="Z22" s="44">
        <v>2</v>
      </c>
      <c r="AA22" s="3"/>
      <c r="AB22" s="31"/>
      <c r="AC22" s="3"/>
      <c r="AD22" s="3"/>
      <c r="AE22" s="3"/>
      <c r="AF22" s="3"/>
      <c r="AG22" s="3">
        <f>E22+H22+K22+N22+Q22+T22+W22+Z22</f>
        <v>12</v>
      </c>
    </row>
    <row r="23" spans="1:33" ht="15">
      <c r="A23" s="19">
        <v>2</v>
      </c>
      <c r="B23" s="3" t="s">
        <v>177</v>
      </c>
      <c r="C23" s="49">
        <v>43414</v>
      </c>
      <c r="D23" s="45" t="s">
        <v>54</v>
      </c>
      <c r="E23" s="44">
        <v>1</v>
      </c>
      <c r="F23" s="49" t="s">
        <v>101</v>
      </c>
      <c r="G23" s="45" t="s">
        <v>54</v>
      </c>
      <c r="H23" s="66">
        <v>1</v>
      </c>
      <c r="I23" s="49">
        <v>43499</v>
      </c>
      <c r="J23" s="45" t="s">
        <v>87</v>
      </c>
      <c r="K23" s="44">
        <v>2</v>
      </c>
      <c r="L23" s="67"/>
      <c r="M23" s="45"/>
      <c r="N23" s="44"/>
      <c r="O23" s="45" t="s">
        <v>196</v>
      </c>
      <c r="P23" s="45" t="s">
        <v>90</v>
      </c>
      <c r="Q23" s="44">
        <v>2</v>
      </c>
      <c r="R23" s="45" t="s">
        <v>197</v>
      </c>
      <c r="S23" s="45" t="s">
        <v>86</v>
      </c>
      <c r="T23" s="44">
        <v>2</v>
      </c>
      <c r="U23" s="45" t="s">
        <v>198</v>
      </c>
      <c r="V23" s="45" t="s">
        <v>90</v>
      </c>
      <c r="W23" s="44">
        <v>2</v>
      </c>
      <c r="X23" s="45" t="s">
        <v>199</v>
      </c>
      <c r="Y23" s="45" t="s">
        <v>90</v>
      </c>
      <c r="Z23" s="44">
        <v>2</v>
      </c>
      <c r="AA23" s="3"/>
      <c r="AB23" s="31"/>
      <c r="AC23" s="3"/>
      <c r="AD23" s="3"/>
      <c r="AE23" s="3"/>
      <c r="AF23" s="3"/>
      <c r="AG23" s="3">
        <f aca="true" t="shared" si="0" ref="AG23:AG31">E23+H23+K23+N23+Q23+T23+W23+Z23</f>
        <v>12</v>
      </c>
    </row>
    <row r="24" spans="1:33" ht="15">
      <c r="A24" s="19">
        <v>3</v>
      </c>
      <c r="B24" s="3" t="s">
        <v>190</v>
      </c>
      <c r="C24" s="49">
        <v>43414</v>
      </c>
      <c r="D24" s="45" t="s">
        <v>53</v>
      </c>
      <c r="E24" s="44">
        <v>1</v>
      </c>
      <c r="F24" s="49" t="s">
        <v>101</v>
      </c>
      <c r="G24" s="45" t="s">
        <v>53</v>
      </c>
      <c r="H24" s="66">
        <v>1</v>
      </c>
      <c r="I24" s="49">
        <v>43499</v>
      </c>
      <c r="J24" s="45" t="s">
        <v>88</v>
      </c>
      <c r="K24" s="44">
        <v>2</v>
      </c>
      <c r="L24" s="67"/>
      <c r="M24" s="45"/>
      <c r="N24" s="44"/>
      <c r="O24" s="45" t="s">
        <v>198</v>
      </c>
      <c r="P24" s="45" t="s">
        <v>84</v>
      </c>
      <c r="Q24" s="44">
        <v>2</v>
      </c>
      <c r="R24" s="45" t="s">
        <v>197</v>
      </c>
      <c r="S24" s="45" t="s">
        <v>89</v>
      </c>
      <c r="T24" s="44">
        <v>2</v>
      </c>
      <c r="U24" s="45" t="s">
        <v>200</v>
      </c>
      <c r="V24" s="45" t="s">
        <v>88</v>
      </c>
      <c r="W24" s="44">
        <v>2</v>
      </c>
      <c r="X24" s="68" t="s">
        <v>201</v>
      </c>
      <c r="Y24" s="45" t="s">
        <v>89</v>
      </c>
      <c r="Z24" s="44">
        <v>2</v>
      </c>
      <c r="AA24" s="3"/>
      <c r="AB24" s="31"/>
      <c r="AC24" s="3"/>
      <c r="AD24" s="3"/>
      <c r="AE24" s="3"/>
      <c r="AF24" s="3"/>
      <c r="AG24" s="3">
        <f t="shared" si="0"/>
        <v>12</v>
      </c>
    </row>
    <row r="25" spans="1:33" ht="15">
      <c r="A25" s="19">
        <v>4</v>
      </c>
      <c r="B25" s="5" t="s">
        <v>179</v>
      </c>
      <c r="C25" s="49">
        <v>43414</v>
      </c>
      <c r="D25" s="45" t="s">
        <v>52</v>
      </c>
      <c r="E25" s="44">
        <v>1</v>
      </c>
      <c r="F25" s="49" t="s">
        <v>101</v>
      </c>
      <c r="G25" s="45" t="s">
        <v>52</v>
      </c>
      <c r="H25" s="66">
        <v>1</v>
      </c>
      <c r="I25" s="49">
        <v>43499</v>
      </c>
      <c r="J25" s="45" t="s">
        <v>86</v>
      </c>
      <c r="K25" s="44">
        <v>2</v>
      </c>
      <c r="L25" s="67"/>
      <c r="M25" s="45"/>
      <c r="N25" s="44"/>
      <c r="O25" s="45" t="s">
        <v>198</v>
      </c>
      <c r="P25" s="45" t="s">
        <v>87</v>
      </c>
      <c r="Q25" s="44">
        <v>2</v>
      </c>
      <c r="R25" s="45" t="s">
        <v>197</v>
      </c>
      <c r="S25" s="45" t="s">
        <v>90</v>
      </c>
      <c r="T25" s="44">
        <v>2</v>
      </c>
      <c r="U25" s="45" t="s">
        <v>200</v>
      </c>
      <c r="V25" s="45" t="s">
        <v>86</v>
      </c>
      <c r="W25" s="44">
        <v>2</v>
      </c>
      <c r="X25" s="68" t="s">
        <v>201</v>
      </c>
      <c r="Y25" s="45" t="s">
        <v>90</v>
      </c>
      <c r="Z25" s="44">
        <v>2</v>
      </c>
      <c r="AA25" s="3"/>
      <c r="AB25" s="31"/>
      <c r="AC25" s="3"/>
      <c r="AD25" s="3"/>
      <c r="AE25" s="3"/>
      <c r="AF25" s="3"/>
      <c r="AG25" s="3">
        <f t="shared" si="0"/>
        <v>12</v>
      </c>
    </row>
    <row r="26" spans="1:33" ht="15">
      <c r="A26" s="19">
        <v>5</v>
      </c>
      <c r="B26" s="3" t="s">
        <v>180</v>
      </c>
      <c r="C26" s="49">
        <v>43414</v>
      </c>
      <c r="D26" s="45" t="s">
        <v>51</v>
      </c>
      <c r="E26" s="44">
        <v>1</v>
      </c>
      <c r="F26" s="49" t="s">
        <v>101</v>
      </c>
      <c r="G26" s="45" t="s">
        <v>51</v>
      </c>
      <c r="H26" s="66">
        <v>1</v>
      </c>
      <c r="I26" s="49">
        <v>43498</v>
      </c>
      <c r="J26" s="45" t="s">
        <v>86</v>
      </c>
      <c r="K26" s="44">
        <v>2</v>
      </c>
      <c r="L26" s="67" t="s">
        <v>202</v>
      </c>
      <c r="M26" s="45" t="s">
        <v>89</v>
      </c>
      <c r="N26" s="44">
        <v>2</v>
      </c>
      <c r="O26" s="45" t="s">
        <v>198</v>
      </c>
      <c r="P26" s="45" t="s">
        <v>88</v>
      </c>
      <c r="Q26" s="44">
        <v>2</v>
      </c>
      <c r="R26" s="45"/>
      <c r="S26" s="45"/>
      <c r="T26" s="44"/>
      <c r="U26" s="45" t="s">
        <v>203</v>
      </c>
      <c r="V26" s="45" t="s">
        <v>89</v>
      </c>
      <c r="W26" s="44">
        <v>2</v>
      </c>
      <c r="X26" s="68" t="s">
        <v>204</v>
      </c>
      <c r="Y26" s="45" t="s">
        <v>88</v>
      </c>
      <c r="Z26" s="44">
        <v>2</v>
      </c>
      <c r="AA26" s="3"/>
      <c r="AB26" s="31"/>
      <c r="AC26" s="3"/>
      <c r="AD26" s="3"/>
      <c r="AE26" s="3"/>
      <c r="AF26" s="3"/>
      <c r="AG26" s="3">
        <f t="shared" si="0"/>
        <v>12</v>
      </c>
    </row>
    <row r="27" spans="1:33" ht="15">
      <c r="A27" s="19">
        <v>6</v>
      </c>
      <c r="B27" s="3" t="s">
        <v>181</v>
      </c>
      <c r="C27" s="49">
        <v>43414</v>
      </c>
      <c r="D27" s="45" t="s">
        <v>50</v>
      </c>
      <c r="E27" s="44">
        <v>1</v>
      </c>
      <c r="F27" s="49" t="s">
        <v>101</v>
      </c>
      <c r="G27" s="45" t="s">
        <v>50</v>
      </c>
      <c r="H27" s="66">
        <v>1</v>
      </c>
      <c r="I27" s="49">
        <v>43498</v>
      </c>
      <c r="J27" s="45" t="s">
        <v>89</v>
      </c>
      <c r="K27" s="44">
        <v>2</v>
      </c>
      <c r="L27" s="67" t="s">
        <v>202</v>
      </c>
      <c r="M27" s="45" t="s">
        <v>90</v>
      </c>
      <c r="N27" s="44">
        <v>2</v>
      </c>
      <c r="O27" s="45" t="s">
        <v>198</v>
      </c>
      <c r="P27" s="45" t="s">
        <v>86</v>
      </c>
      <c r="Q27" s="44">
        <v>2</v>
      </c>
      <c r="R27" s="45"/>
      <c r="S27" s="45"/>
      <c r="T27" s="44"/>
      <c r="U27" s="45" t="s">
        <v>203</v>
      </c>
      <c r="V27" s="45" t="s">
        <v>90</v>
      </c>
      <c r="W27" s="44">
        <v>2</v>
      </c>
      <c r="X27" s="68" t="s">
        <v>204</v>
      </c>
      <c r="Y27" s="45" t="s">
        <v>86</v>
      </c>
      <c r="Z27" s="44">
        <v>2</v>
      </c>
      <c r="AA27" s="3"/>
      <c r="AB27" s="31"/>
      <c r="AC27" s="3"/>
      <c r="AD27" s="3"/>
      <c r="AE27" s="3"/>
      <c r="AF27" s="3"/>
      <c r="AG27" s="3">
        <f t="shared" si="0"/>
        <v>12</v>
      </c>
    </row>
    <row r="28" spans="1:33" ht="15">
      <c r="A28" s="19">
        <v>7</v>
      </c>
      <c r="B28" s="5" t="s">
        <v>182</v>
      </c>
      <c r="C28" s="49">
        <v>43414</v>
      </c>
      <c r="D28" s="45" t="s">
        <v>49</v>
      </c>
      <c r="E28" s="44">
        <v>1</v>
      </c>
      <c r="F28" s="49" t="s">
        <v>101</v>
      </c>
      <c r="G28" s="45" t="s">
        <v>49</v>
      </c>
      <c r="H28" s="66">
        <v>1</v>
      </c>
      <c r="I28" s="49"/>
      <c r="J28" s="45"/>
      <c r="K28" s="44"/>
      <c r="L28" s="67" t="s">
        <v>196</v>
      </c>
      <c r="M28" s="45" t="s">
        <v>84</v>
      </c>
      <c r="N28" s="44">
        <v>2</v>
      </c>
      <c r="O28" s="45" t="s">
        <v>205</v>
      </c>
      <c r="P28" s="45" t="s">
        <v>89</v>
      </c>
      <c r="Q28" s="44">
        <v>2</v>
      </c>
      <c r="R28" s="45" t="s">
        <v>200</v>
      </c>
      <c r="S28" s="45" t="s">
        <v>84</v>
      </c>
      <c r="T28" s="44">
        <v>2</v>
      </c>
      <c r="U28" s="45" t="s">
        <v>204</v>
      </c>
      <c r="V28" s="45" t="s">
        <v>84</v>
      </c>
      <c r="W28" s="44">
        <v>2</v>
      </c>
      <c r="X28" s="68" t="s">
        <v>206</v>
      </c>
      <c r="Y28" s="45" t="s">
        <v>89</v>
      </c>
      <c r="Z28" s="44">
        <v>2</v>
      </c>
      <c r="AA28" s="37"/>
      <c r="AB28" s="31"/>
      <c r="AC28" s="3"/>
      <c r="AD28" s="3"/>
      <c r="AE28" s="3"/>
      <c r="AF28" s="3"/>
      <c r="AG28" s="3">
        <f>E28+H28+K28+N28+Q28+T28+W28+Z28+AC28</f>
        <v>12</v>
      </c>
    </row>
    <row r="29" spans="1:33" ht="15">
      <c r="A29" s="19">
        <v>8</v>
      </c>
      <c r="B29" s="3" t="s">
        <v>183</v>
      </c>
      <c r="C29" s="49">
        <v>43414</v>
      </c>
      <c r="D29" s="45" t="s">
        <v>48</v>
      </c>
      <c r="E29" s="44">
        <v>1</v>
      </c>
      <c r="F29" s="49" t="s">
        <v>101</v>
      </c>
      <c r="G29" s="45" t="s">
        <v>48</v>
      </c>
      <c r="H29" s="66">
        <v>1</v>
      </c>
      <c r="I29" s="49"/>
      <c r="J29" s="45"/>
      <c r="K29" s="44"/>
      <c r="L29" s="67" t="s">
        <v>196</v>
      </c>
      <c r="M29" s="45" t="s">
        <v>87</v>
      </c>
      <c r="N29" s="44">
        <v>2</v>
      </c>
      <c r="O29" s="45" t="s">
        <v>205</v>
      </c>
      <c r="P29" s="45" t="s">
        <v>90</v>
      </c>
      <c r="Q29" s="44">
        <v>2</v>
      </c>
      <c r="R29" s="45" t="s">
        <v>200</v>
      </c>
      <c r="S29" s="45" t="s">
        <v>87</v>
      </c>
      <c r="T29" s="44">
        <v>2</v>
      </c>
      <c r="U29" s="45" t="s">
        <v>204</v>
      </c>
      <c r="V29" s="45" t="s">
        <v>87</v>
      </c>
      <c r="W29" s="44">
        <v>2</v>
      </c>
      <c r="X29" s="68" t="s">
        <v>206</v>
      </c>
      <c r="Y29" s="45" t="s">
        <v>90</v>
      </c>
      <c r="Z29" s="44">
        <v>2</v>
      </c>
      <c r="AA29" s="37"/>
      <c r="AB29" s="31"/>
      <c r="AC29" s="3"/>
      <c r="AD29" s="3"/>
      <c r="AE29" s="3"/>
      <c r="AF29" s="3"/>
      <c r="AG29" s="3">
        <f>E29+H29+K29+N29+Q29+T29+W29+Z29+AC28</f>
        <v>12</v>
      </c>
    </row>
    <row r="30" spans="1:33" ht="15">
      <c r="A30" s="19">
        <v>9</v>
      </c>
      <c r="B30" s="3" t="s">
        <v>184</v>
      </c>
      <c r="C30" s="49">
        <v>43414</v>
      </c>
      <c r="D30" s="69" t="s">
        <v>47</v>
      </c>
      <c r="E30" s="44">
        <v>1</v>
      </c>
      <c r="F30" s="49" t="s">
        <v>101</v>
      </c>
      <c r="G30" s="69" t="s">
        <v>47</v>
      </c>
      <c r="H30" s="66">
        <v>1</v>
      </c>
      <c r="I30" s="49"/>
      <c r="J30" s="45"/>
      <c r="K30" s="44"/>
      <c r="L30" s="67" t="s">
        <v>196</v>
      </c>
      <c r="M30" s="45" t="s">
        <v>88</v>
      </c>
      <c r="N30" s="44">
        <v>2</v>
      </c>
      <c r="O30" s="45" t="s">
        <v>197</v>
      </c>
      <c r="P30" s="45" t="s">
        <v>84</v>
      </c>
      <c r="Q30" s="44">
        <v>2</v>
      </c>
      <c r="R30" s="45" t="s">
        <v>207</v>
      </c>
      <c r="S30" s="45" t="s">
        <v>89</v>
      </c>
      <c r="T30" s="44">
        <v>2</v>
      </c>
      <c r="U30" s="45" t="s">
        <v>200</v>
      </c>
      <c r="V30" s="45" t="s">
        <v>89</v>
      </c>
      <c r="W30" s="44">
        <v>2</v>
      </c>
      <c r="X30" s="68" t="s">
        <v>204</v>
      </c>
      <c r="Y30" s="45" t="s">
        <v>89</v>
      </c>
      <c r="Z30" s="44">
        <v>2</v>
      </c>
      <c r="AA30" s="3"/>
      <c r="AB30" s="31"/>
      <c r="AC30" s="3"/>
      <c r="AD30" s="3"/>
      <c r="AE30" s="3"/>
      <c r="AF30" s="3"/>
      <c r="AG30" s="3">
        <f t="shared" si="0"/>
        <v>12</v>
      </c>
    </row>
    <row r="31" spans="1:33" ht="15">
      <c r="A31" s="20">
        <v>10</v>
      </c>
      <c r="B31" s="7" t="s">
        <v>185</v>
      </c>
      <c r="C31" s="49">
        <v>43414</v>
      </c>
      <c r="D31" s="69" t="s">
        <v>46</v>
      </c>
      <c r="E31" s="70">
        <v>1</v>
      </c>
      <c r="F31" s="49" t="s">
        <v>101</v>
      </c>
      <c r="G31" s="69" t="s">
        <v>46</v>
      </c>
      <c r="H31" s="71">
        <v>1</v>
      </c>
      <c r="I31" s="49"/>
      <c r="J31" s="45"/>
      <c r="K31" s="44"/>
      <c r="L31" s="67" t="s">
        <v>196</v>
      </c>
      <c r="M31" s="69" t="s">
        <v>86</v>
      </c>
      <c r="N31" s="70">
        <v>2</v>
      </c>
      <c r="O31" s="45" t="s">
        <v>197</v>
      </c>
      <c r="P31" s="45" t="s">
        <v>87</v>
      </c>
      <c r="Q31" s="70">
        <v>2</v>
      </c>
      <c r="R31" s="45" t="s">
        <v>207</v>
      </c>
      <c r="S31" s="69" t="s">
        <v>90</v>
      </c>
      <c r="T31" s="70">
        <v>2</v>
      </c>
      <c r="U31" s="45" t="s">
        <v>200</v>
      </c>
      <c r="V31" s="45" t="s">
        <v>90</v>
      </c>
      <c r="W31" s="70">
        <v>2</v>
      </c>
      <c r="X31" s="68" t="s">
        <v>204</v>
      </c>
      <c r="Y31" s="45" t="s">
        <v>90</v>
      </c>
      <c r="Z31" s="70">
        <v>2</v>
      </c>
      <c r="AA31" s="7"/>
      <c r="AB31" s="36"/>
      <c r="AC31" s="7"/>
      <c r="AD31" s="7"/>
      <c r="AE31" s="7"/>
      <c r="AF31" s="7"/>
      <c r="AG31" s="3">
        <f t="shared" si="0"/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3"/>
  <sheetViews>
    <sheetView zoomScalePageLayoutView="0" workbookViewId="0" topLeftCell="A9">
      <selection activeCell="F2" sqref="F2"/>
    </sheetView>
  </sheetViews>
  <sheetFormatPr defaultColWidth="9.140625" defaultRowHeight="15"/>
  <cols>
    <col min="1" max="1" width="5.8515625" style="0" customWidth="1"/>
    <col min="2" max="2" width="22.421875" style="0" customWidth="1"/>
    <col min="3" max="3" width="10.8515625" style="0" customWidth="1"/>
    <col min="5" max="5" width="12.00390625" style="0" customWidth="1"/>
    <col min="6" max="6" width="10.8515625" style="0" customWidth="1"/>
    <col min="8" max="8" width="13.00390625" style="0" customWidth="1"/>
    <col min="9" max="9" width="11.140625" style="0" customWidth="1"/>
    <col min="11" max="11" width="11.140625" style="0" customWidth="1"/>
  </cols>
  <sheetData>
    <row r="1" spans="1:9" ht="15">
      <c r="A1" s="21" t="s">
        <v>12</v>
      </c>
      <c r="B1" s="13"/>
      <c r="C1" s="21" t="s">
        <v>13</v>
      </c>
      <c r="D1" s="13"/>
      <c r="E1" s="13"/>
      <c r="F1" s="13"/>
      <c r="G1" s="13"/>
      <c r="H1" s="13"/>
      <c r="I1" s="13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="57" customFormat="1" ht="15"/>
    <row r="4" s="57" customFormat="1" ht="15">
      <c r="A4" s="57" t="s">
        <v>191</v>
      </c>
    </row>
    <row r="5" s="57" customFormat="1" ht="15"/>
    <row r="7" spans="1:12" ht="15">
      <c r="A7" s="15" t="s">
        <v>7</v>
      </c>
      <c r="B7" s="15" t="s">
        <v>8</v>
      </c>
      <c r="C7" s="15" t="s">
        <v>4</v>
      </c>
      <c r="D7" s="15" t="s">
        <v>5</v>
      </c>
      <c r="E7" s="15" t="s">
        <v>6</v>
      </c>
      <c r="F7" s="17" t="s">
        <v>4</v>
      </c>
      <c r="G7" s="15" t="s">
        <v>5</v>
      </c>
      <c r="H7" s="15" t="s">
        <v>6</v>
      </c>
      <c r="I7" s="17" t="s">
        <v>4</v>
      </c>
      <c r="J7" s="15" t="s">
        <v>5</v>
      </c>
      <c r="K7" s="15" t="s">
        <v>6</v>
      </c>
      <c r="L7" s="18" t="s">
        <v>9</v>
      </c>
    </row>
    <row r="8" spans="1:12" ht="15">
      <c r="A8" s="19">
        <v>1</v>
      </c>
      <c r="B8" s="5" t="s">
        <v>166</v>
      </c>
      <c r="C8" s="51" t="s">
        <v>93</v>
      </c>
      <c r="D8" s="3" t="s">
        <v>89</v>
      </c>
      <c r="E8" s="3">
        <v>2</v>
      </c>
      <c r="F8" s="54" t="s">
        <v>97</v>
      </c>
      <c r="G8" s="6" t="s">
        <v>89</v>
      </c>
      <c r="H8" s="6">
        <v>2</v>
      </c>
      <c r="I8" s="54" t="s">
        <v>127</v>
      </c>
      <c r="J8" s="6" t="s">
        <v>89</v>
      </c>
      <c r="K8" s="6">
        <v>2</v>
      </c>
      <c r="L8" s="38">
        <f>E8+H8+K8</f>
        <v>6</v>
      </c>
    </row>
    <row r="9" spans="1:12" ht="15">
      <c r="A9" s="19">
        <v>2</v>
      </c>
      <c r="B9" s="3" t="s">
        <v>167</v>
      </c>
      <c r="C9" s="51" t="s">
        <v>93</v>
      </c>
      <c r="D9" s="3" t="s">
        <v>89</v>
      </c>
      <c r="E9" s="3">
        <v>2</v>
      </c>
      <c r="F9" s="55" t="s">
        <v>96</v>
      </c>
      <c r="G9" s="2" t="s">
        <v>89</v>
      </c>
      <c r="H9" s="2">
        <v>2</v>
      </c>
      <c r="I9" s="55" t="s">
        <v>128</v>
      </c>
      <c r="J9" s="2" t="s">
        <v>89</v>
      </c>
      <c r="K9" s="2">
        <v>2</v>
      </c>
      <c r="L9" s="38">
        <f aca="true" t="shared" si="0" ref="L9:L17">E9+H9+K9</f>
        <v>6</v>
      </c>
    </row>
    <row r="10" spans="1:12" ht="15">
      <c r="A10" s="19">
        <v>3</v>
      </c>
      <c r="B10" s="3" t="s">
        <v>168</v>
      </c>
      <c r="C10" s="51" t="s">
        <v>93</v>
      </c>
      <c r="D10" s="3" t="s">
        <v>90</v>
      </c>
      <c r="E10" s="3">
        <v>2</v>
      </c>
      <c r="F10" s="56" t="s">
        <v>96</v>
      </c>
      <c r="G10" s="9" t="s">
        <v>90</v>
      </c>
      <c r="H10" s="9">
        <v>2</v>
      </c>
      <c r="I10" s="56" t="s">
        <v>128</v>
      </c>
      <c r="J10" s="9" t="s">
        <v>90</v>
      </c>
      <c r="K10" s="9">
        <v>2</v>
      </c>
      <c r="L10" s="38">
        <f t="shared" si="0"/>
        <v>6</v>
      </c>
    </row>
    <row r="11" spans="1:12" ht="15">
      <c r="A11" s="19">
        <v>4</v>
      </c>
      <c r="B11" s="5" t="s">
        <v>169</v>
      </c>
      <c r="C11" s="51" t="s">
        <v>126</v>
      </c>
      <c r="D11" s="3" t="s">
        <v>89</v>
      </c>
      <c r="E11" s="3">
        <v>2</v>
      </c>
      <c r="F11" s="54" t="s">
        <v>96</v>
      </c>
      <c r="G11" s="10" t="s">
        <v>89</v>
      </c>
      <c r="H11" s="10">
        <v>2</v>
      </c>
      <c r="I11" s="54" t="s">
        <v>128</v>
      </c>
      <c r="J11" s="10" t="s">
        <v>89</v>
      </c>
      <c r="K11" s="10">
        <v>2</v>
      </c>
      <c r="L11" s="38">
        <f t="shared" si="0"/>
        <v>6</v>
      </c>
    </row>
    <row r="12" spans="1:12" ht="15">
      <c r="A12" s="19">
        <v>5</v>
      </c>
      <c r="B12" s="3" t="s">
        <v>170</v>
      </c>
      <c r="C12" s="51" t="s">
        <v>93</v>
      </c>
      <c r="D12" s="3" t="s">
        <v>89</v>
      </c>
      <c r="E12" s="3">
        <v>2</v>
      </c>
      <c r="F12" s="55" t="s">
        <v>96</v>
      </c>
      <c r="G12" s="2" t="s">
        <v>90</v>
      </c>
      <c r="H12" s="2">
        <v>2</v>
      </c>
      <c r="I12" s="55" t="s">
        <v>128</v>
      </c>
      <c r="J12" s="2" t="s">
        <v>90</v>
      </c>
      <c r="K12" s="2">
        <v>2</v>
      </c>
      <c r="L12" s="38">
        <f t="shared" si="0"/>
        <v>6</v>
      </c>
    </row>
    <row r="13" spans="1:12" ht="15">
      <c r="A13" s="19">
        <v>6</v>
      </c>
      <c r="B13" s="3" t="s">
        <v>171</v>
      </c>
      <c r="C13" s="51" t="s">
        <v>93</v>
      </c>
      <c r="D13" s="3" t="s">
        <v>90</v>
      </c>
      <c r="E13" s="3">
        <v>2</v>
      </c>
      <c r="F13" s="55" t="s">
        <v>97</v>
      </c>
      <c r="G13" s="2" t="s">
        <v>89</v>
      </c>
      <c r="H13" s="2">
        <v>2</v>
      </c>
      <c r="I13" s="55" t="s">
        <v>127</v>
      </c>
      <c r="J13" s="2" t="s">
        <v>89</v>
      </c>
      <c r="K13" s="2">
        <v>2</v>
      </c>
      <c r="L13" s="38">
        <f t="shared" si="0"/>
        <v>6</v>
      </c>
    </row>
    <row r="14" spans="1:12" ht="15">
      <c r="A14" s="19">
        <v>7</v>
      </c>
      <c r="B14" s="5" t="s">
        <v>172</v>
      </c>
      <c r="C14" s="51" t="s">
        <v>126</v>
      </c>
      <c r="D14" s="3" t="s">
        <v>89</v>
      </c>
      <c r="E14" s="3">
        <v>2</v>
      </c>
      <c r="F14" s="54" t="s">
        <v>97</v>
      </c>
      <c r="G14" s="10" t="s">
        <v>89</v>
      </c>
      <c r="H14" s="10">
        <v>2</v>
      </c>
      <c r="I14" s="54" t="s">
        <v>127</v>
      </c>
      <c r="J14" s="10" t="s">
        <v>89</v>
      </c>
      <c r="K14" s="10">
        <v>2</v>
      </c>
      <c r="L14" s="38">
        <f t="shared" si="0"/>
        <v>6</v>
      </c>
    </row>
    <row r="15" spans="1:12" ht="15">
      <c r="A15" s="19">
        <v>8</v>
      </c>
      <c r="B15" s="3" t="s">
        <v>173</v>
      </c>
      <c r="C15" s="51" t="s">
        <v>93</v>
      </c>
      <c r="D15" s="3" t="s">
        <v>90</v>
      </c>
      <c r="E15" s="3">
        <v>2</v>
      </c>
      <c r="F15" s="55" t="s">
        <v>97</v>
      </c>
      <c r="G15" s="2" t="s">
        <v>90</v>
      </c>
      <c r="H15" s="2">
        <v>2</v>
      </c>
      <c r="I15" s="55" t="s">
        <v>127</v>
      </c>
      <c r="J15" s="2" t="s">
        <v>90</v>
      </c>
      <c r="K15" s="2">
        <v>2</v>
      </c>
      <c r="L15" s="38">
        <f t="shared" si="0"/>
        <v>6</v>
      </c>
    </row>
    <row r="16" spans="1:12" ht="15">
      <c r="A16" s="19">
        <v>9</v>
      </c>
      <c r="B16" s="3" t="s">
        <v>174</v>
      </c>
      <c r="C16" s="52" t="s">
        <v>126</v>
      </c>
      <c r="D16" s="3" t="s">
        <v>90</v>
      </c>
      <c r="E16" s="3">
        <v>2</v>
      </c>
      <c r="F16" s="55" t="s">
        <v>97</v>
      </c>
      <c r="G16" s="2" t="s">
        <v>90</v>
      </c>
      <c r="H16" s="2">
        <v>2</v>
      </c>
      <c r="I16" s="55" t="s">
        <v>127</v>
      </c>
      <c r="J16" s="2" t="s">
        <v>90</v>
      </c>
      <c r="K16" s="2">
        <v>2</v>
      </c>
      <c r="L16" s="38">
        <f t="shared" si="0"/>
        <v>6</v>
      </c>
    </row>
    <row r="17" spans="1:12" ht="15">
      <c r="A17" s="20">
        <v>10</v>
      </c>
      <c r="B17" s="7" t="s">
        <v>175</v>
      </c>
      <c r="C17" s="53" t="s">
        <v>126</v>
      </c>
      <c r="D17" s="7" t="s">
        <v>90</v>
      </c>
      <c r="E17" s="7">
        <v>2</v>
      </c>
      <c r="F17" s="56" t="s">
        <v>97</v>
      </c>
      <c r="G17" s="9" t="s">
        <v>90</v>
      </c>
      <c r="H17" s="9">
        <v>2</v>
      </c>
      <c r="I17" s="56" t="s">
        <v>127</v>
      </c>
      <c r="J17" s="9" t="s">
        <v>90</v>
      </c>
      <c r="K17" s="9">
        <v>2</v>
      </c>
      <c r="L17" s="38">
        <f t="shared" si="0"/>
        <v>6</v>
      </c>
    </row>
    <row r="18" ht="15">
      <c r="L18" s="57"/>
    </row>
    <row r="22" spans="1:12" ht="15">
      <c r="A22" s="15" t="s">
        <v>7</v>
      </c>
      <c r="B22" s="15" t="s">
        <v>8</v>
      </c>
      <c r="C22" s="15" t="s">
        <v>4</v>
      </c>
      <c r="D22" s="15" t="s">
        <v>5</v>
      </c>
      <c r="E22" s="15" t="s">
        <v>6</v>
      </c>
      <c r="F22" s="17" t="s">
        <v>4</v>
      </c>
      <c r="G22" s="15" t="s">
        <v>5</v>
      </c>
      <c r="H22" s="15" t="s">
        <v>6</v>
      </c>
      <c r="I22" s="17" t="s">
        <v>4</v>
      </c>
      <c r="J22" s="15" t="s">
        <v>5</v>
      </c>
      <c r="K22" s="15" t="s">
        <v>6</v>
      </c>
      <c r="L22" s="18" t="s">
        <v>9</v>
      </c>
    </row>
    <row r="23" spans="1:12" ht="15">
      <c r="A23" s="19">
        <v>1</v>
      </c>
      <c r="B23" s="5" t="s">
        <v>176</v>
      </c>
      <c r="C23" s="51" t="s">
        <v>129</v>
      </c>
      <c r="D23" s="31" t="s">
        <v>84</v>
      </c>
      <c r="E23" s="3">
        <v>2</v>
      </c>
      <c r="F23" s="51" t="s">
        <v>131</v>
      </c>
      <c r="G23" s="31" t="s">
        <v>84</v>
      </c>
      <c r="H23" s="6">
        <v>2</v>
      </c>
      <c r="I23" s="51" t="s">
        <v>132</v>
      </c>
      <c r="J23" s="31" t="s">
        <v>84</v>
      </c>
      <c r="K23" s="10">
        <v>2</v>
      </c>
      <c r="L23" s="3">
        <f>E23+H23+K23</f>
        <v>6</v>
      </c>
    </row>
    <row r="24" spans="1:12" ht="15">
      <c r="A24" s="19">
        <v>2</v>
      </c>
      <c r="B24" s="3" t="s">
        <v>177</v>
      </c>
      <c r="C24" s="51" t="s">
        <v>129</v>
      </c>
      <c r="D24" s="31" t="s">
        <v>87</v>
      </c>
      <c r="E24" s="3">
        <v>2</v>
      </c>
      <c r="F24" s="51" t="s">
        <v>131</v>
      </c>
      <c r="G24" s="31" t="s">
        <v>87</v>
      </c>
      <c r="H24" s="2">
        <v>2</v>
      </c>
      <c r="I24" s="51" t="s">
        <v>132</v>
      </c>
      <c r="J24" s="31" t="s">
        <v>87</v>
      </c>
      <c r="K24" s="2">
        <v>2</v>
      </c>
      <c r="L24" s="3">
        <f aca="true" t="shared" si="1" ref="L24:L32">E24+H24+K24</f>
        <v>6</v>
      </c>
    </row>
    <row r="25" spans="1:12" ht="15">
      <c r="A25" s="19">
        <v>3</v>
      </c>
      <c r="B25" s="3" t="s">
        <v>178</v>
      </c>
      <c r="C25" s="51" t="s">
        <v>129</v>
      </c>
      <c r="D25" s="31" t="s">
        <v>88</v>
      </c>
      <c r="E25" s="3">
        <v>2</v>
      </c>
      <c r="F25" s="51" t="s">
        <v>131</v>
      </c>
      <c r="G25" s="31" t="s">
        <v>88</v>
      </c>
      <c r="H25" s="9">
        <v>2</v>
      </c>
      <c r="I25" s="51" t="s">
        <v>132</v>
      </c>
      <c r="J25" s="31" t="s">
        <v>88</v>
      </c>
      <c r="K25" s="9">
        <v>2</v>
      </c>
      <c r="L25" s="3">
        <f t="shared" si="1"/>
        <v>6</v>
      </c>
    </row>
    <row r="26" spans="1:12" ht="15">
      <c r="A26" s="19">
        <v>4</v>
      </c>
      <c r="B26" s="5" t="s">
        <v>179</v>
      </c>
      <c r="C26" s="51" t="s">
        <v>133</v>
      </c>
      <c r="D26" s="31" t="s">
        <v>84</v>
      </c>
      <c r="E26" s="3">
        <v>2</v>
      </c>
      <c r="F26" s="51" t="s">
        <v>134</v>
      </c>
      <c r="G26" s="31" t="s">
        <v>84</v>
      </c>
      <c r="H26" s="10">
        <v>2</v>
      </c>
      <c r="I26" s="51" t="s">
        <v>135</v>
      </c>
      <c r="J26" s="31" t="s">
        <v>84</v>
      </c>
      <c r="K26" s="10">
        <v>2</v>
      </c>
      <c r="L26" s="3">
        <f t="shared" si="1"/>
        <v>6</v>
      </c>
    </row>
    <row r="27" spans="1:12" ht="15">
      <c r="A27" s="19">
        <v>5</v>
      </c>
      <c r="B27" s="3" t="s">
        <v>180</v>
      </c>
      <c r="C27" s="51" t="s">
        <v>133</v>
      </c>
      <c r="D27" s="31" t="s">
        <v>87</v>
      </c>
      <c r="E27" s="3">
        <v>2</v>
      </c>
      <c r="F27" s="51" t="s">
        <v>134</v>
      </c>
      <c r="G27" s="31" t="s">
        <v>87</v>
      </c>
      <c r="H27" s="2">
        <v>2</v>
      </c>
      <c r="I27" s="51" t="s">
        <v>135</v>
      </c>
      <c r="J27" s="31" t="s">
        <v>87</v>
      </c>
      <c r="K27" s="2">
        <v>2</v>
      </c>
      <c r="L27" s="3">
        <f t="shared" si="1"/>
        <v>6</v>
      </c>
    </row>
    <row r="28" spans="1:12" ht="15">
      <c r="A28" s="19">
        <v>6</v>
      </c>
      <c r="B28" s="3" t="s">
        <v>181</v>
      </c>
      <c r="C28" s="51" t="s">
        <v>130</v>
      </c>
      <c r="D28" s="31" t="s">
        <v>86</v>
      </c>
      <c r="E28" s="3">
        <v>2</v>
      </c>
      <c r="F28" s="51" t="s">
        <v>131</v>
      </c>
      <c r="G28" s="31" t="s">
        <v>86</v>
      </c>
      <c r="H28" s="2">
        <v>2</v>
      </c>
      <c r="I28" s="51" t="s">
        <v>132</v>
      </c>
      <c r="J28" s="31" t="s">
        <v>86</v>
      </c>
      <c r="K28" s="2">
        <v>2</v>
      </c>
      <c r="L28" s="3">
        <f t="shared" si="1"/>
        <v>6</v>
      </c>
    </row>
    <row r="29" spans="1:12" ht="15">
      <c r="A29" s="19">
        <v>7</v>
      </c>
      <c r="B29" s="5" t="s">
        <v>182</v>
      </c>
      <c r="C29" s="51" t="s">
        <v>129</v>
      </c>
      <c r="D29" s="31" t="s">
        <v>89</v>
      </c>
      <c r="E29" s="3">
        <v>2</v>
      </c>
      <c r="F29" s="51" t="s">
        <v>131</v>
      </c>
      <c r="G29" s="31" t="s">
        <v>89</v>
      </c>
      <c r="H29" s="10">
        <v>2</v>
      </c>
      <c r="I29" s="51" t="s">
        <v>132</v>
      </c>
      <c r="J29" s="31" t="s">
        <v>89</v>
      </c>
      <c r="K29" s="10">
        <v>2</v>
      </c>
      <c r="L29" s="3">
        <f t="shared" si="1"/>
        <v>6</v>
      </c>
    </row>
    <row r="30" spans="1:12" ht="15">
      <c r="A30" s="19">
        <v>8</v>
      </c>
      <c r="B30" s="3" t="s">
        <v>183</v>
      </c>
      <c r="C30" s="51" t="s">
        <v>133</v>
      </c>
      <c r="D30" s="31" t="s">
        <v>88</v>
      </c>
      <c r="E30" s="3">
        <v>2</v>
      </c>
      <c r="F30" s="51" t="s">
        <v>134</v>
      </c>
      <c r="G30" s="34" t="s">
        <v>88</v>
      </c>
      <c r="H30" s="2">
        <v>2</v>
      </c>
      <c r="I30" s="51" t="s">
        <v>135</v>
      </c>
      <c r="J30" s="34" t="s">
        <v>88</v>
      </c>
      <c r="K30" s="2">
        <v>2</v>
      </c>
      <c r="L30" s="3">
        <f t="shared" si="1"/>
        <v>6</v>
      </c>
    </row>
    <row r="31" spans="1:12" ht="15">
      <c r="A31" s="19">
        <v>9</v>
      </c>
      <c r="B31" s="3" t="s">
        <v>184</v>
      </c>
      <c r="C31" s="52" t="s">
        <v>133</v>
      </c>
      <c r="D31" s="31" t="s">
        <v>86</v>
      </c>
      <c r="E31" s="3">
        <v>2</v>
      </c>
      <c r="F31" s="51" t="s">
        <v>134</v>
      </c>
      <c r="G31" s="34" t="s">
        <v>86</v>
      </c>
      <c r="H31" s="2">
        <v>2</v>
      </c>
      <c r="I31" s="51" t="s">
        <v>135</v>
      </c>
      <c r="J31" s="34" t="s">
        <v>86</v>
      </c>
      <c r="K31" s="2">
        <v>2</v>
      </c>
      <c r="L31" s="3">
        <f t="shared" si="1"/>
        <v>6</v>
      </c>
    </row>
    <row r="32" spans="1:12" ht="15">
      <c r="A32" s="20">
        <v>10</v>
      </c>
      <c r="B32" s="7" t="s">
        <v>185</v>
      </c>
      <c r="C32" s="53" t="s">
        <v>133</v>
      </c>
      <c r="D32" s="36" t="s">
        <v>89</v>
      </c>
      <c r="E32" s="7">
        <v>2</v>
      </c>
      <c r="F32" s="51" t="s">
        <v>134</v>
      </c>
      <c r="G32" s="35" t="s">
        <v>89</v>
      </c>
      <c r="H32" s="9">
        <v>2</v>
      </c>
      <c r="I32" s="56" t="s">
        <v>135</v>
      </c>
      <c r="J32" s="35" t="s">
        <v>89</v>
      </c>
      <c r="K32" s="9">
        <v>2</v>
      </c>
      <c r="L32" s="3">
        <f t="shared" si="1"/>
        <v>6</v>
      </c>
    </row>
    <row r="33" ht="15">
      <c r="L33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33"/>
  <sheetViews>
    <sheetView zoomScalePageLayoutView="0" workbookViewId="0" topLeftCell="G9">
      <selection activeCell="M5" sqref="M5"/>
    </sheetView>
  </sheetViews>
  <sheetFormatPr defaultColWidth="9.140625" defaultRowHeight="15"/>
  <cols>
    <col min="2" max="2" width="21.8515625" style="0" customWidth="1"/>
    <col min="3" max="3" width="10.8515625" style="0" customWidth="1"/>
    <col min="5" max="5" width="10.8515625" style="0" customWidth="1"/>
    <col min="6" max="6" width="10.57421875" style="0" customWidth="1"/>
    <col min="8" max="8" width="10.57421875" style="0" customWidth="1"/>
    <col min="9" max="9" width="11.421875" style="0" customWidth="1"/>
    <col min="11" max="11" width="11.00390625" style="0" customWidth="1"/>
    <col min="12" max="12" width="11.421875" style="0" customWidth="1"/>
    <col min="14" max="23" width="10.57421875" style="0" customWidth="1"/>
  </cols>
  <sheetData>
    <row r="1" spans="1:9" ht="15" customHeight="1">
      <c r="A1" s="21" t="s">
        <v>14</v>
      </c>
      <c r="B1" s="13"/>
      <c r="C1" s="21" t="s">
        <v>15</v>
      </c>
      <c r="D1" s="13"/>
      <c r="E1" s="13"/>
      <c r="F1" s="13"/>
      <c r="G1" s="13" t="s">
        <v>136</v>
      </c>
      <c r="H1" s="13"/>
      <c r="I1" s="59" t="s">
        <v>15</v>
      </c>
    </row>
    <row r="2" s="57" customFormat="1" ht="15"/>
    <row r="4" ht="15">
      <c r="G4" t="s">
        <v>191</v>
      </c>
    </row>
    <row r="7" spans="1:24" ht="15">
      <c r="A7" s="15" t="s">
        <v>7</v>
      </c>
      <c r="B7" s="15" t="s">
        <v>8</v>
      </c>
      <c r="C7" s="15" t="s">
        <v>4</v>
      </c>
      <c r="D7" s="15" t="s">
        <v>5</v>
      </c>
      <c r="E7" s="15" t="s">
        <v>6</v>
      </c>
      <c r="F7" s="17" t="s">
        <v>4</v>
      </c>
      <c r="G7" s="15" t="s">
        <v>5</v>
      </c>
      <c r="H7" s="15" t="s">
        <v>6</v>
      </c>
      <c r="I7" s="17" t="s">
        <v>4</v>
      </c>
      <c r="J7" s="15" t="s">
        <v>5</v>
      </c>
      <c r="K7" s="15" t="s">
        <v>6</v>
      </c>
      <c r="L7" s="17" t="s">
        <v>4</v>
      </c>
      <c r="M7" s="15" t="s">
        <v>5</v>
      </c>
      <c r="N7" s="15" t="s">
        <v>6</v>
      </c>
      <c r="O7" s="17" t="s">
        <v>4</v>
      </c>
      <c r="P7" s="15" t="s">
        <v>5</v>
      </c>
      <c r="Q7" s="15" t="s">
        <v>6</v>
      </c>
      <c r="R7" s="17" t="s">
        <v>4</v>
      </c>
      <c r="S7" s="15" t="s">
        <v>5</v>
      </c>
      <c r="T7" s="15" t="s">
        <v>6</v>
      </c>
      <c r="U7" s="17" t="s">
        <v>4</v>
      </c>
      <c r="V7" s="15" t="s">
        <v>5</v>
      </c>
      <c r="W7" s="15" t="s">
        <v>6</v>
      </c>
      <c r="X7" s="18" t="s">
        <v>9</v>
      </c>
    </row>
    <row r="8" spans="1:24" ht="15">
      <c r="A8" s="19">
        <v>1</v>
      </c>
      <c r="B8" s="5" t="s">
        <v>166</v>
      </c>
      <c r="C8" s="31" t="s">
        <v>45</v>
      </c>
      <c r="D8" s="31" t="s">
        <v>55</v>
      </c>
      <c r="E8" s="31" t="s">
        <v>57</v>
      </c>
      <c r="F8" s="31" t="s">
        <v>56</v>
      </c>
      <c r="G8" s="33" t="s">
        <v>55</v>
      </c>
      <c r="H8" s="31" t="s">
        <v>57</v>
      </c>
      <c r="I8" s="32" t="s">
        <v>79</v>
      </c>
      <c r="J8" s="33" t="s">
        <v>55</v>
      </c>
      <c r="K8" s="31" t="s">
        <v>57</v>
      </c>
      <c r="L8" s="32" t="s">
        <v>80</v>
      </c>
      <c r="M8" s="33" t="s">
        <v>55</v>
      </c>
      <c r="N8" s="31" t="s">
        <v>57</v>
      </c>
      <c r="O8" s="31" t="s">
        <v>81</v>
      </c>
      <c r="P8" s="33" t="s">
        <v>55</v>
      </c>
      <c r="Q8" s="31" t="s">
        <v>57</v>
      </c>
      <c r="R8" s="31" t="s">
        <v>82</v>
      </c>
      <c r="S8" s="33" t="s">
        <v>55</v>
      </c>
      <c r="T8" s="31" t="s">
        <v>57</v>
      </c>
      <c r="U8" s="31" t="s">
        <v>124</v>
      </c>
      <c r="V8" s="31" t="s">
        <v>84</v>
      </c>
      <c r="W8" s="31" t="s">
        <v>77</v>
      </c>
      <c r="X8" s="38">
        <f>W8+T8+Q8+N8+K8+H8+E8</f>
        <v>8</v>
      </c>
    </row>
    <row r="9" spans="1:24" ht="15">
      <c r="A9" s="19">
        <v>2</v>
      </c>
      <c r="B9" s="3" t="s">
        <v>167</v>
      </c>
      <c r="C9" s="31" t="s">
        <v>45</v>
      </c>
      <c r="D9" s="31" t="s">
        <v>54</v>
      </c>
      <c r="E9" s="31" t="s">
        <v>57</v>
      </c>
      <c r="F9" s="31" t="s">
        <v>56</v>
      </c>
      <c r="G9" s="34" t="s">
        <v>54</v>
      </c>
      <c r="H9" s="31" t="s">
        <v>57</v>
      </c>
      <c r="I9" s="32" t="s">
        <v>79</v>
      </c>
      <c r="J9" s="34" t="s">
        <v>54</v>
      </c>
      <c r="K9" s="31" t="s">
        <v>57</v>
      </c>
      <c r="L9" s="32" t="s">
        <v>80</v>
      </c>
      <c r="M9" s="34" t="s">
        <v>54</v>
      </c>
      <c r="N9" s="31" t="s">
        <v>57</v>
      </c>
      <c r="O9" s="31" t="s">
        <v>81</v>
      </c>
      <c r="P9" s="34" t="s">
        <v>54</v>
      </c>
      <c r="Q9" s="31" t="s">
        <v>57</v>
      </c>
      <c r="R9" s="31" t="s">
        <v>82</v>
      </c>
      <c r="S9" s="34" t="s">
        <v>54</v>
      </c>
      <c r="T9" s="31" t="s">
        <v>57</v>
      </c>
      <c r="U9" s="31" t="s">
        <v>124</v>
      </c>
      <c r="V9" s="31" t="s">
        <v>87</v>
      </c>
      <c r="W9" s="31" t="s">
        <v>77</v>
      </c>
      <c r="X9" s="38">
        <f aca="true" t="shared" si="0" ref="X9:X17">W9+T9+Q9+N9+K9+H9+E9</f>
        <v>8</v>
      </c>
    </row>
    <row r="10" spans="1:24" ht="15">
      <c r="A10" s="19">
        <v>3</v>
      </c>
      <c r="B10" s="3" t="s">
        <v>168</v>
      </c>
      <c r="C10" s="31" t="s">
        <v>118</v>
      </c>
      <c r="D10" s="31" t="s">
        <v>53</v>
      </c>
      <c r="E10" s="31" t="s">
        <v>57</v>
      </c>
      <c r="F10" s="31" t="s">
        <v>56</v>
      </c>
      <c r="G10" s="35" t="s">
        <v>53</v>
      </c>
      <c r="H10" s="31" t="s">
        <v>57</v>
      </c>
      <c r="I10" s="32" t="s">
        <v>79</v>
      </c>
      <c r="J10" s="35" t="s">
        <v>53</v>
      </c>
      <c r="K10" s="31" t="s">
        <v>57</v>
      </c>
      <c r="L10" s="32" t="s">
        <v>80</v>
      </c>
      <c r="M10" s="35" t="s">
        <v>53</v>
      </c>
      <c r="N10" s="31" t="s">
        <v>57</v>
      </c>
      <c r="O10" s="31" t="s">
        <v>81</v>
      </c>
      <c r="P10" s="35" t="s">
        <v>53</v>
      </c>
      <c r="Q10" s="31" t="s">
        <v>57</v>
      </c>
      <c r="R10" s="31" t="s">
        <v>82</v>
      </c>
      <c r="S10" s="35" t="s">
        <v>53</v>
      </c>
      <c r="T10" s="31" t="s">
        <v>57</v>
      </c>
      <c r="U10" s="31" t="s">
        <v>124</v>
      </c>
      <c r="V10" s="31" t="s">
        <v>88</v>
      </c>
      <c r="W10" s="31" t="s">
        <v>77</v>
      </c>
      <c r="X10" s="38">
        <f t="shared" si="0"/>
        <v>8</v>
      </c>
    </row>
    <row r="11" spans="1:24" ht="15">
      <c r="A11" s="19">
        <v>4</v>
      </c>
      <c r="B11" s="5" t="s">
        <v>169</v>
      </c>
      <c r="C11" s="31" t="s">
        <v>118</v>
      </c>
      <c r="D11" s="31" t="s">
        <v>52</v>
      </c>
      <c r="E11" s="31" t="s">
        <v>57</v>
      </c>
      <c r="F11" s="31" t="s">
        <v>56</v>
      </c>
      <c r="G11" s="32" t="s">
        <v>52</v>
      </c>
      <c r="H11" s="31" t="s">
        <v>57</v>
      </c>
      <c r="I11" s="32" t="s">
        <v>79</v>
      </c>
      <c r="J11" s="32" t="s">
        <v>52</v>
      </c>
      <c r="K11" s="31" t="s">
        <v>57</v>
      </c>
      <c r="L11" s="32" t="s">
        <v>80</v>
      </c>
      <c r="M11" s="32" t="s">
        <v>52</v>
      </c>
      <c r="N11" s="31" t="s">
        <v>57</v>
      </c>
      <c r="O11" s="31" t="s">
        <v>81</v>
      </c>
      <c r="P11" s="32" t="s">
        <v>52</v>
      </c>
      <c r="Q11" s="31" t="s">
        <v>57</v>
      </c>
      <c r="R11" s="31" t="s">
        <v>82</v>
      </c>
      <c r="S11" s="32" t="s">
        <v>52</v>
      </c>
      <c r="T11" s="31" t="s">
        <v>57</v>
      </c>
      <c r="U11" s="31" t="s">
        <v>124</v>
      </c>
      <c r="V11" s="31" t="s">
        <v>86</v>
      </c>
      <c r="W11" s="31" t="s">
        <v>77</v>
      </c>
      <c r="X11" s="38">
        <f t="shared" si="0"/>
        <v>8</v>
      </c>
    </row>
    <row r="12" spans="1:24" ht="15">
      <c r="A12" s="19">
        <v>5</v>
      </c>
      <c r="B12" s="3" t="s">
        <v>170</v>
      </c>
      <c r="C12" s="31" t="s">
        <v>45</v>
      </c>
      <c r="D12" s="31" t="s">
        <v>51</v>
      </c>
      <c r="E12" s="31" t="s">
        <v>57</v>
      </c>
      <c r="F12" s="31" t="s">
        <v>56</v>
      </c>
      <c r="G12" s="34" t="s">
        <v>51</v>
      </c>
      <c r="H12" s="31" t="s">
        <v>57</v>
      </c>
      <c r="I12" s="32" t="s">
        <v>79</v>
      </c>
      <c r="J12" s="34" t="s">
        <v>51</v>
      </c>
      <c r="K12" s="31" t="s">
        <v>57</v>
      </c>
      <c r="L12" s="32" t="s">
        <v>80</v>
      </c>
      <c r="M12" s="34" t="s">
        <v>51</v>
      </c>
      <c r="N12" s="31" t="s">
        <v>57</v>
      </c>
      <c r="O12" s="31" t="s">
        <v>81</v>
      </c>
      <c r="P12" s="34" t="s">
        <v>51</v>
      </c>
      <c r="Q12" s="31" t="s">
        <v>57</v>
      </c>
      <c r="R12" s="31" t="s">
        <v>82</v>
      </c>
      <c r="S12" s="34" t="s">
        <v>51</v>
      </c>
      <c r="T12" s="31" t="s">
        <v>57</v>
      </c>
      <c r="U12" s="31" t="s">
        <v>124</v>
      </c>
      <c r="V12" s="31" t="s">
        <v>89</v>
      </c>
      <c r="W12" s="31" t="s">
        <v>77</v>
      </c>
      <c r="X12" s="38">
        <f t="shared" si="0"/>
        <v>8</v>
      </c>
    </row>
    <row r="13" spans="1:24" ht="15">
      <c r="A13" s="19">
        <v>6</v>
      </c>
      <c r="B13" s="3" t="s">
        <v>171</v>
      </c>
      <c r="C13" s="31" t="s">
        <v>118</v>
      </c>
      <c r="D13" s="31" t="s">
        <v>46</v>
      </c>
      <c r="E13" s="31" t="s">
        <v>57</v>
      </c>
      <c r="F13" s="31" t="s">
        <v>56</v>
      </c>
      <c r="G13" s="34" t="s">
        <v>46</v>
      </c>
      <c r="H13" s="31" t="s">
        <v>57</v>
      </c>
      <c r="I13" s="32" t="s">
        <v>79</v>
      </c>
      <c r="J13" s="34" t="s">
        <v>46</v>
      </c>
      <c r="K13" s="31" t="s">
        <v>57</v>
      </c>
      <c r="L13" s="32" t="s">
        <v>80</v>
      </c>
      <c r="M13" s="34" t="s">
        <v>46</v>
      </c>
      <c r="N13" s="31" t="s">
        <v>57</v>
      </c>
      <c r="O13" s="31" t="s">
        <v>81</v>
      </c>
      <c r="P13" s="34" t="s">
        <v>46</v>
      </c>
      <c r="Q13" s="31" t="s">
        <v>57</v>
      </c>
      <c r="R13" s="31" t="s">
        <v>82</v>
      </c>
      <c r="S13" s="34" t="s">
        <v>46</v>
      </c>
      <c r="T13" s="31" t="s">
        <v>57</v>
      </c>
      <c r="U13" s="31" t="s">
        <v>125</v>
      </c>
      <c r="V13" s="31" t="s">
        <v>84</v>
      </c>
      <c r="W13" s="31" t="s">
        <v>77</v>
      </c>
      <c r="X13" s="38">
        <f t="shared" si="0"/>
        <v>8</v>
      </c>
    </row>
    <row r="14" spans="1:24" ht="15">
      <c r="A14" s="19">
        <v>7</v>
      </c>
      <c r="B14" s="5" t="s">
        <v>172</v>
      </c>
      <c r="C14" s="31" t="s">
        <v>119</v>
      </c>
      <c r="D14" s="31" t="s">
        <v>50</v>
      </c>
      <c r="E14" s="31" t="s">
        <v>57</v>
      </c>
      <c r="F14" s="31" t="s">
        <v>56</v>
      </c>
      <c r="G14" s="32" t="s">
        <v>50</v>
      </c>
      <c r="H14" s="31" t="s">
        <v>57</v>
      </c>
      <c r="I14" s="32" t="s">
        <v>79</v>
      </c>
      <c r="J14" s="32" t="s">
        <v>50</v>
      </c>
      <c r="K14" s="31" t="s">
        <v>57</v>
      </c>
      <c r="L14" s="32" t="s">
        <v>80</v>
      </c>
      <c r="M14" s="32" t="s">
        <v>50</v>
      </c>
      <c r="N14" s="31" t="s">
        <v>57</v>
      </c>
      <c r="O14" s="31" t="s">
        <v>81</v>
      </c>
      <c r="P14" s="32" t="s">
        <v>50</v>
      </c>
      <c r="Q14" s="31" t="s">
        <v>57</v>
      </c>
      <c r="R14" s="31" t="s">
        <v>82</v>
      </c>
      <c r="S14" s="32" t="s">
        <v>50</v>
      </c>
      <c r="T14" s="31" t="s">
        <v>57</v>
      </c>
      <c r="U14" s="31" t="s">
        <v>125</v>
      </c>
      <c r="V14" s="31" t="s">
        <v>87</v>
      </c>
      <c r="W14" s="31" t="s">
        <v>77</v>
      </c>
      <c r="X14" s="38">
        <f t="shared" si="0"/>
        <v>8</v>
      </c>
    </row>
    <row r="15" spans="1:24" ht="15">
      <c r="A15" s="19">
        <v>8</v>
      </c>
      <c r="B15" s="3" t="s">
        <v>173</v>
      </c>
      <c r="C15" s="31" t="s">
        <v>119</v>
      </c>
      <c r="D15" s="31" t="s">
        <v>47</v>
      </c>
      <c r="E15" s="31" t="s">
        <v>57</v>
      </c>
      <c r="F15" s="31" t="s">
        <v>56</v>
      </c>
      <c r="G15" s="34" t="s">
        <v>47</v>
      </c>
      <c r="H15" s="31" t="s">
        <v>57</v>
      </c>
      <c r="I15" s="32" t="s">
        <v>79</v>
      </c>
      <c r="J15" s="34" t="s">
        <v>47</v>
      </c>
      <c r="K15" s="31" t="s">
        <v>57</v>
      </c>
      <c r="L15" s="32" t="s">
        <v>80</v>
      </c>
      <c r="M15" s="34" t="s">
        <v>47</v>
      </c>
      <c r="N15" s="31" t="s">
        <v>57</v>
      </c>
      <c r="O15" s="31" t="s">
        <v>81</v>
      </c>
      <c r="P15" s="34" t="s">
        <v>47</v>
      </c>
      <c r="Q15" s="31" t="s">
        <v>57</v>
      </c>
      <c r="R15" s="31" t="s">
        <v>82</v>
      </c>
      <c r="S15" s="34" t="s">
        <v>47</v>
      </c>
      <c r="T15" s="31" t="s">
        <v>57</v>
      </c>
      <c r="U15" s="31" t="s">
        <v>125</v>
      </c>
      <c r="V15" s="31" t="s">
        <v>88</v>
      </c>
      <c r="W15" s="31" t="s">
        <v>77</v>
      </c>
      <c r="X15" s="38">
        <f t="shared" si="0"/>
        <v>8</v>
      </c>
    </row>
    <row r="16" spans="1:24" ht="15">
      <c r="A16" s="19">
        <v>9</v>
      </c>
      <c r="B16" s="3" t="s">
        <v>174</v>
      </c>
      <c r="C16" s="31" t="s">
        <v>118</v>
      </c>
      <c r="D16" s="31" t="s">
        <v>49</v>
      </c>
      <c r="E16" s="31" t="s">
        <v>57</v>
      </c>
      <c r="F16" s="31" t="s">
        <v>56</v>
      </c>
      <c r="G16" s="34" t="s">
        <v>49</v>
      </c>
      <c r="H16" s="31" t="s">
        <v>57</v>
      </c>
      <c r="I16" s="32" t="s">
        <v>79</v>
      </c>
      <c r="J16" s="34" t="s">
        <v>49</v>
      </c>
      <c r="K16" s="31" t="s">
        <v>57</v>
      </c>
      <c r="L16" s="32" t="s">
        <v>80</v>
      </c>
      <c r="M16" s="34" t="s">
        <v>49</v>
      </c>
      <c r="N16" s="31" t="s">
        <v>57</v>
      </c>
      <c r="O16" s="31" t="s">
        <v>81</v>
      </c>
      <c r="P16" s="34" t="s">
        <v>49</v>
      </c>
      <c r="Q16" s="31" t="s">
        <v>57</v>
      </c>
      <c r="R16" s="31" t="s">
        <v>82</v>
      </c>
      <c r="S16" s="34" t="s">
        <v>49</v>
      </c>
      <c r="T16" s="31" t="s">
        <v>57</v>
      </c>
      <c r="U16" s="31" t="s">
        <v>125</v>
      </c>
      <c r="V16" s="31" t="s">
        <v>86</v>
      </c>
      <c r="W16" s="31" t="s">
        <v>77</v>
      </c>
      <c r="X16" s="38">
        <f t="shared" si="0"/>
        <v>8</v>
      </c>
    </row>
    <row r="17" spans="1:24" ht="15">
      <c r="A17" s="20">
        <v>10</v>
      </c>
      <c r="B17" s="7" t="s">
        <v>175</v>
      </c>
      <c r="C17" s="31" t="s">
        <v>45</v>
      </c>
      <c r="D17" s="36" t="s">
        <v>48</v>
      </c>
      <c r="E17" s="36" t="s">
        <v>57</v>
      </c>
      <c r="F17" s="31" t="s">
        <v>56</v>
      </c>
      <c r="G17" s="35" t="s">
        <v>48</v>
      </c>
      <c r="H17" s="31" t="s">
        <v>57</v>
      </c>
      <c r="I17" s="32" t="s">
        <v>79</v>
      </c>
      <c r="J17" s="35" t="s">
        <v>48</v>
      </c>
      <c r="K17" s="31" t="s">
        <v>57</v>
      </c>
      <c r="L17" s="32" t="s">
        <v>80</v>
      </c>
      <c r="M17" s="35" t="s">
        <v>48</v>
      </c>
      <c r="N17" s="31" t="s">
        <v>57</v>
      </c>
      <c r="O17" s="31" t="s">
        <v>81</v>
      </c>
      <c r="P17" s="35" t="s">
        <v>48</v>
      </c>
      <c r="Q17" s="31" t="s">
        <v>57</v>
      </c>
      <c r="R17" s="31" t="s">
        <v>82</v>
      </c>
      <c r="S17" s="35" t="s">
        <v>48</v>
      </c>
      <c r="T17" s="31" t="s">
        <v>57</v>
      </c>
      <c r="U17" s="31" t="s">
        <v>125</v>
      </c>
      <c r="V17" s="31" t="s">
        <v>89</v>
      </c>
      <c r="W17" s="31" t="s">
        <v>77</v>
      </c>
      <c r="X17" s="38">
        <f t="shared" si="0"/>
        <v>8</v>
      </c>
    </row>
    <row r="18" ht="15">
      <c r="X18" s="40">
        <f>SUM(X8:X17)</f>
        <v>80</v>
      </c>
    </row>
    <row r="22" spans="1:24" ht="15">
      <c r="A22" s="15" t="s">
        <v>7</v>
      </c>
      <c r="B22" s="15" t="s">
        <v>8</v>
      </c>
      <c r="C22" s="15" t="s">
        <v>4</v>
      </c>
      <c r="D22" s="15" t="s">
        <v>5</v>
      </c>
      <c r="E22" s="15" t="s">
        <v>6</v>
      </c>
      <c r="F22" s="17" t="s">
        <v>4</v>
      </c>
      <c r="G22" s="15" t="s">
        <v>5</v>
      </c>
      <c r="H22" s="15" t="s">
        <v>6</v>
      </c>
      <c r="I22" s="17" t="s">
        <v>4</v>
      </c>
      <c r="J22" s="15" t="s">
        <v>5</v>
      </c>
      <c r="K22" s="15" t="s">
        <v>6</v>
      </c>
      <c r="L22" s="17" t="s">
        <v>4</v>
      </c>
      <c r="M22" s="15" t="s">
        <v>5</v>
      </c>
      <c r="N22" s="15" t="s">
        <v>6</v>
      </c>
      <c r="O22" s="17" t="s">
        <v>4</v>
      </c>
      <c r="P22" s="15" t="s">
        <v>5</v>
      </c>
      <c r="Q22" s="15" t="s">
        <v>6</v>
      </c>
      <c r="R22" s="17" t="s">
        <v>4</v>
      </c>
      <c r="S22" s="15" t="s">
        <v>5</v>
      </c>
      <c r="T22" s="15" t="s">
        <v>6</v>
      </c>
      <c r="U22" s="15"/>
      <c r="V22" s="15"/>
      <c r="W22" s="15"/>
      <c r="X22" s="18" t="s">
        <v>9</v>
      </c>
    </row>
    <row r="23" spans="1:24" ht="15">
      <c r="A23" s="19">
        <v>1</v>
      </c>
      <c r="B23" s="5" t="s">
        <v>176</v>
      </c>
      <c r="C23" s="31" t="s">
        <v>96</v>
      </c>
      <c r="D23" s="31" t="s">
        <v>84</v>
      </c>
      <c r="E23" s="38">
        <v>2</v>
      </c>
      <c r="F23" s="31" t="s">
        <v>101</v>
      </c>
      <c r="G23" s="33" t="s">
        <v>89</v>
      </c>
      <c r="H23" s="38">
        <v>2</v>
      </c>
      <c r="I23" s="31" t="s">
        <v>104</v>
      </c>
      <c r="J23" s="33" t="s">
        <v>89</v>
      </c>
      <c r="K23" s="38">
        <v>2</v>
      </c>
      <c r="L23" s="32" t="s">
        <v>109</v>
      </c>
      <c r="M23" s="34" t="s">
        <v>90</v>
      </c>
      <c r="N23" s="31" t="s">
        <v>77</v>
      </c>
      <c r="O23" s="31"/>
      <c r="P23" s="33"/>
      <c r="Q23" s="31"/>
      <c r="R23" s="31"/>
      <c r="S23" s="33"/>
      <c r="T23" s="31"/>
      <c r="U23" s="31"/>
      <c r="V23" s="31"/>
      <c r="W23" s="31"/>
      <c r="X23" s="38">
        <f>E23+H23+K23+N23</f>
        <v>8</v>
      </c>
    </row>
    <row r="24" spans="1:24" ht="15">
      <c r="A24" s="19">
        <v>2</v>
      </c>
      <c r="B24" s="3" t="s">
        <v>177</v>
      </c>
      <c r="C24" s="31" t="s">
        <v>96</v>
      </c>
      <c r="D24" s="31" t="s">
        <v>87</v>
      </c>
      <c r="E24" s="38">
        <v>2</v>
      </c>
      <c r="F24" s="31" t="s">
        <v>101</v>
      </c>
      <c r="G24" s="34" t="s">
        <v>90</v>
      </c>
      <c r="H24" s="38">
        <v>2</v>
      </c>
      <c r="I24" s="31" t="s">
        <v>105</v>
      </c>
      <c r="J24" s="33" t="s">
        <v>89</v>
      </c>
      <c r="K24" s="38">
        <v>2</v>
      </c>
      <c r="L24" s="34" t="s">
        <v>110</v>
      </c>
      <c r="M24" s="33" t="s">
        <v>89</v>
      </c>
      <c r="N24" s="31" t="s">
        <v>77</v>
      </c>
      <c r="O24" s="31"/>
      <c r="P24" s="34"/>
      <c r="Q24" s="31"/>
      <c r="R24" s="31"/>
      <c r="S24" s="34"/>
      <c r="T24" s="31"/>
      <c r="U24" s="31"/>
      <c r="V24" s="31"/>
      <c r="W24" s="31"/>
      <c r="X24" s="38">
        <f aca="true" t="shared" si="1" ref="X24:X32">E24+H24+K24+N24</f>
        <v>8</v>
      </c>
    </row>
    <row r="25" spans="1:24" ht="15">
      <c r="A25" s="19">
        <v>3</v>
      </c>
      <c r="B25" s="3" t="s">
        <v>178</v>
      </c>
      <c r="C25" s="31" t="s">
        <v>96</v>
      </c>
      <c r="D25" s="31" t="s">
        <v>88</v>
      </c>
      <c r="E25" s="38">
        <v>2</v>
      </c>
      <c r="F25" s="31" t="s">
        <v>114</v>
      </c>
      <c r="G25" s="33" t="s">
        <v>89</v>
      </c>
      <c r="H25" s="38">
        <v>2</v>
      </c>
      <c r="I25" s="31" t="s">
        <v>105</v>
      </c>
      <c r="J25" s="34" t="s">
        <v>90</v>
      </c>
      <c r="K25" s="38">
        <v>2</v>
      </c>
      <c r="L25" s="35" t="s">
        <v>110</v>
      </c>
      <c r="M25" s="34" t="s">
        <v>90</v>
      </c>
      <c r="N25" s="31" t="s">
        <v>77</v>
      </c>
      <c r="O25" s="31"/>
      <c r="P25" s="35"/>
      <c r="Q25" s="31"/>
      <c r="R25" s="31"/>
      <c r="S25" s="35"/>
      <c r="T25" s="31"/>
      <c r="U25" s="31"/>
      <c r="V25" s="31"/>
      <c r="W25" s="31"/>
      <c r="X25" s="38">
        <f t="shared" si="1"/>
        <v>8</v>
      </c>
    </row>
    <row r="26" spans="1:24" ht="15">
      <c r="A26" s="19">
        <v>4</v>
      </c>
      <c r="B26" s="5" t="s">
        <v>179</v>
      </c>
      <c r="C26" s="31" t="s">
        <v>96</v>
      </c>
      <c r="D26" s="31" t="s">
        <v>86</v>
      </c>
      <c r="E26" s="38">
        <v>2</v>
      </c>
      <c r="F26" s="31" t="s">
        <v>114</v>
      </c>
      <c r="G26" s="34" t="s">
        <v>90</v>
      </c>
      <c r="H26" s="38">
        <v>2</v>
      </c>
      <c r="I26" s="31" t="s">
        <v>106</v>
      </c>
      <c r="J26" s="33" t="s">
        <v>89</v>
      </c>
      <c r="K26" s="38">
        <v>2</v>
      </c>
      <c r="L26" s="32" t="s">
        <v>111</v>
      </c>
      <c r="M26" s="34" t="s">
        <v>89</v>
      </c>
      <c r="N26" s="31" t="s">
        <v>77</v>
      </c>
      <c r="O26" s="31"/>
      <c r="P26" s="32"/>
      <c r="Q26" s="31"/>
      <c r="R26" s="31"/>
      <c r="S26" s="32"/>
      <c r="T26" s="31"/>
      <c r="U26" s="31"/>
      <c r="V26" s="31"/>
      <c r="W26" s="31"/>
      <c r="X26" s="38">
        <f t="shared" si="1"/>
        <v>8</v>
      </c>
    </row>
    <row r="27" spans="1:24" ht="15">
      <c r="A27" s="19">
        <v>5</v>
      </c>
      <c r="B27" s="3" t="s">
        <v>180</v>
      </c>
      <c r="C27" s="31" t="s">
        <v>97</v>
      </c>
      <c r="D27" s="31" t="s">
        <v>98</v>
      </c>
      <c r="E27" s="38">
        <v>3</v>
      </c>
      <c r="F27" s="31" t="s">
        <v>113</v>
      </c>
      <c r="G27" s="33" t="s">
        <v>115</v>
      </c>
      <c r="H27" s="38">
        <v>5</v>
      </c>
      <c r="I27" s="31"/>
      <c r="J27" s="34"/>
      <c r="K27" s="38"/>
      <c r="L27" s="34"/>
      <c r="M27" s="34"/>
      <c r="N27" s="31"/>
      <c r="O27" s="31"/>
      <c r="P27" s="34"/>
      <c r="Q27" s="31"/>
      <c r="R27" s="31"/>
      <c r="S27" s="34"/>
      <c r="T27" s="31"/>
      <c r="U27" s="31"/>
      <c r="V27" s="31"/>
      <c r="W27" s="31"/>
      <c r="X27" s="38">
        <f t="shared" si="1"/>
        <v>8</v>
      </c>
    </row>
    <row r="28" spans="1:24" ht="15">
      <c r="A28" s="19">
        <v>6</v>
      </c>
      <c r="B28" s="3" t="s">
        <v>181</v>
      </c>
      <c r="C28" s="31" t="s">
        <v>96</v>
      </c>
      <c r="D28" s="31" t="s">
        <v>89</v>
      </c>
      <c r="E28" s="38">
        <v>2</v>
      </c>
      <c r="F28" s="31" t="s">
        <v>102</v>
      </c>
      <c r="G28" s="33" t="s">
        <v>89</v>
      </c>
      <c r="H28" s="38">
        <v>2</v>
      </c>
      <c r="I28" s="31" t="s">
        <v>107</v>
      </c>
      <c r="J28" s="33" t="s">
        <v>89</v>
      </c>
      <c r="K28" s="38">
        <v>2</v>
      </c>
      <c r="L28" s="34" t="s">
        <v>111</v>
      </c>
      <c r="M28" s="34" t="s">
        <v>90</v>
      </c>
      <c r="N28" s="31" t="s">
        <v>77</v>
      </c>
      <c r="O28" s="31"/>
      <c r="P28" s="34"/>
      <c r="Q28" s="31"/>
      <c r="R28" s="31"/>
      <c r="S28" s="34"/>
      <c r="T28" s="31"/>
      <c r="U28" s="31"/>
      <c r="V28" s="31"/>
      <c r="W28" s="31"/>
      <c r="X28" s="38">
        <f t="shared" si="1"/>
        <v>8</v>
      </c>
    </row>
    <row r="29" spans="1:24" ht="15">
      <c r="A29" s="19">
        <v>7</v>
      </c>
      <c r="B29" s="5" t="s">
        <v>182</v>
      </c>
      <c r="C29" s="31" t="s">
        <v>96</v>
      </c>
      <c r="D29" s="31" t="s">
        <v>90</v>
      </c>
      <c r="E29" s="38">
        <v>2</v>
      </c>
      <c r="F29" s="31" t="s">
        <v>102</v>
      </c>
      <c r="G29" s="34" t="s">
        <v>90</v>
      </c>
      <c r="H29" s="38">
        <v>2</v>
      </c>
      <c r="I29" s="31" t="s">
        <v>107</v>
      </c>
      <c r="J29" s="34" t="s">
        <v>90</v>
      </c>
      <c r="K29" s="38">
        <v>2</v>
      </c>
      <c r="L29" s="32" t="s">
        <v>112</v>
      </c>
      <c r="M29" s="33" t="s">
        <v>89</v>
      </c>
      <c r="N29" s="31" t="s">
        <v>77</v>
      </c>
      <c r="O29" s="31"/>
      <c r="P29" s="32"/>
      <c r="Q29" s="31"/>
      <c r="R29" s="31"/>
      <c r="S29" s="32"/>
      <c r="T29" s="31"/>
      <c r="U29" s="31"/>
      <c r="V29" s="31"/>
      <c r="W29" s="31"/>
      <c r="X29" s="38">
        <f t="shared" si="1"/>
        <v>8</v>
      </c>
    </row>
    <row r="30" spans="1:24" ht="15">
      <c r="A30" s="19">
        <v>8</v>
      </c>
      <c r="B30" s="3" t="s">
        <v>183</v>
      </c>
      <c r="C30" s="31" t="s">
        <v>97</v>
      </c>
      <c r="D30" s="31" t="s">
        <v>86</v>
      </c>
      <c r="E30" s="38">
        <v>2</v>
      </c>
      <c r="F30" s="31" t="s">
        <v>103</v>
      </c>
      <c r="G30" s="33" t="s">
        <v>89</v>
      </c>
      <c r="H30" s="38">
        <v>2</v>
      </c>
      <c r="I30" s="31" t="s">
        <v>108</v>
      </c>
      <c r="J30" s="33" t="s">
        <v>89</v>
      </c>
      <c r="K30" s="38">
        <v>2</v>
      </c>
      <c r="L30" s="34" t="s">
        <v>112</v>
      </c>
      <c r="M30" s="34" t="s">
        <v>90</v>
      </c>
      <c r="N30" s="31" t="s">
        <v>77</v>
      </c>
      <c r="O30" s="31"/>
      <c r="P30" s="34"/>
      <c r="Q30" s="31"/>
      <c r="R30" s="31"/>
      <c r="S30" s="34"/>
      <c r="T30" s="31"/>
      <c r="U30" s="31"/>
      <c r="V30" s="31"/>
      <c r="W30" s="31"/>
      <c r="X30" s="38">
        <f t="shared" si="1"/>
        <v>8</v>
      </c>
    </row>
    <row r="31" spans="1:24" ht="15">
      <c r="A31" s="19">
        <v>9</v>
      </c>
      <c r="B31" s="3" t="s">
        <v>184</v>
      </c>
      <c r="C31" s="31" t="s">
        <v>97</v>
      </c>
      <c r="D31" s="31" t="s">
        <v>89</v>
      </c>
      <c r="E31" s="38">
        <v>2</v>
      </c>
      <c r="F31" s="31" t="s">
        <v>103</v>
      </c>
      <c r="G31" s="34" t="s">
        <v>90</v>
      </c>
      <c r="H31" s="38">
        <v>2</v>
      </c>
      <c r="I31" s="31" t="s">
        <v>108</v>
      </c>
      <c r="J31" s="34" t="s">
        <v>90</v>
      </c>
      <c r="K31" s="38">
        <v>2</v>
      </c>
      <c r="L31" s="34" t="s">
        <v>113</v>
      </c>
      <c r="M31" s="34" t="s">
        <v>89</v>
      </c>
      <c r="N31" s="31" t="s">
        <v>77</v>
      </c>
      <c r="O31" s="31"/>
      <c r="P31" s="34"/>
      <c r="Q31" s="31"/>
      <c r="R31" s="31"/>
      <c r="S31" s="34"/>
      <c r="T31" s="31"/>
      <c r="U31" s="31"/>
      <c r="V31" s="31"/>
      <c r="W31" s="31"/>
      <c r="X31" s="38">
        <f t="shared" si="1"/>
        <v>8</v>
      </c>
    </row>
    <row r="32" spans="1:24" ht="15">
      <c r="A32" s="20">
        <v>10</v>
      </c>
      <c r="B32" s="7" t="s">
        <v>185</v>
      </c>
      <c r="C32" s="31" t="s">
        <v>97</v>
      </c>
      <c r="D32" s="36" t="s">
        <v>90</v>
      </c>
      <c r="E32" s="39">
        <v>2</v>
      </c>
      <c r="F32" s="31" t="s">
        <v>104</v>
      </c>
      <c r="G32" s="34" t="s">
        <v>90</v>
      </c>
      <c r="H32" s="38">
        <v>2</v>
      </c>
      <c r="I32" s="31" t="s">
        <v>109</v>
      </c>
      <c r="J32" s="34" t="s">
        <v>89</v>
      </c>
      <c r="K32" s="38">
        <v>2</v>
      </c>
      <c r="L32" s="35" t="s">
        <v>113</v>
      </c>
      <c r="M32" s="34" t="s">
        <v>90</v>
      </c>
      <c r="N32" s="31" t="s">
        <v>77</v>
      </c>
      <c r="O32" s="31"/>
      <c r="P32" s="35"/>
      <c r="Q32" s="31"/>
      <c r="R32" s="31"/>
      <c r="S32" s="35"/>
      <c r="T32" s="31"/>
      <c r="U32" s="31"/>
      <c r="V32" s="31"/>
      <c r="W32" s="31"/>
      <c r="X32" s="38">
        <f t="shared" si="1"/>
        <v>8</v>
      </c>
    </row>
    <row r="33" spans="10:24" ht="15">
      <c r="J33" s="34"/>
      <c r="X33" s="40">
        <f>SUM(X23:X32)</f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7"/>
  <sheetViews>
    <sheetView zoomScalePageLayoutView="0" workbookViewId="0" topLeftCell="A15">
      <selection activeCell="E5" sqref="E5"/>
    </sheetView>
  </sheetViews>
  <sheetFormatPr defaultColWidth="9.140625" defaultRowHeight="15"/>
  <cols>
    <col min="1" max="1" width="6.00390625" style="0" customWidth="1"/>
    <col min="2" max="2" width="22.57421875" style="0" customWidth="1"/>
    <col min="3" max="3" width="31.57421875" style="0" customWidth="1"/>
    <col min="4" max="4" width="13.421875" style="0" customWidth="1"/>
    <col min="5" max="5" width="11.8515625" style="0" customWidth="1"/>
    <col min="12" max="12" width="23.421875" style="0" customWidth="1"/>
  </cols>
  <sheetData>
    <row r="1" spans="1:10" ht="15">
      <c r="A1" s="21" t="s">
        <v>17</v>
      </c>
      <c r="B1" s="13"/>
      <c r="C1" s="21" t="s">
        <v>16</v>
      </c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/>
      <c r="D2" s="13"/>
      <c r="E2" s="13"/>
      <c r="F2" s="13"/>
      <c r="G2" s="13"/>
      <c r="H2" s="13"/>
      <c r="I2" s="13"/>
      <c r="J2" s="13"/>
    </row>
    <row r="5" ht="15">
      <c r="A5" t="s">
        <v>191</v>
      </c>
    </row>
    <row r="8" spans="1:5" ht="15">
      <c r="A8" s="15" t="s">
        <v>7</v>
      </c>
      <c r="B8" s="15" t="s">
        <v>8</v>
      </c>
      <c r="C8" s="15" t="s">
        <v>21</v>
      </c>
      <c r="D8" s="25" t="s">
        <v>42</v>
      </c>
      <c r="E8" s="25" t="s">
        <v>41</v>
      </c>
    </row>
    <row r="9" spans="1:5" ht="15">
      <c r="A9" s="19">
        <v>1</v>
      </c>
      <c r="B9" s="5" t="s">
        <v>166</v>
      </c>
      <c r="C9" s="3" t="s">
        <v>29</v>
      </c>
      <c r="D9" s="29" t="s">
        <v>44</v>
      </c>
      <c r="E9" s="19">
        <v>80</v>
      </c>
    </row>
    <row r="10" spans="1:5" ht="15">
      <c r="A10" s="19">
        <v>2</v>
      </c>
      <c r="B10" s="3" t="s">
        <v>167</v>
      </c>
      <c r="C10" s="3" t="s">
        <v>30</v>
      </c>
      <c r="D10" s="19" t="s">
        <v>43</v>
      </c>
      <c r="E10" s="26">
        <v>72</v>
      </c>
    </row>
    <row r="11" spans="1:5" ht="15">
      <c r="A11" s="19">
        <v>3</v>
      </c>
      <c r="B11" s="3" t="s">
        <v>168</v>
      </c>
      <c r="C11" s="3" t="s">
        <v>31</v>
      </c>
      <c r="D11" s="29" t="s">
        <v>120</v>
      </c>
      <c r="E11" s="27">
        <v>96</v>
      </c>
    </row>
    <row r="12" spans="1:5" ht="15">
      <c r="A12" s="19">
        <v>4</v>
      </c>
      <c r="B12" s="5" t="s">
        <v>169</v>
      </c>
      <c r="C12" s="3" t="s">
        <v>29</v>
      </c>
      <c r="D12" s="19" t="s">
        <v>44</v>
      </c>
      <c r="E12" s="28">
        <v>80</v>
      </c>
    </row>
    <row r="13" spans="1:5" ht="15">
      <c r="A13" s="19">
        <v>5</v>
      </c>
      <c r="B13" s="3" t="s">
        <v>170</v>
      </c>
      <c r="C13" s="3" t="s">
        <v>29</v>
      </c>
      <c r="D13" s="20" t="s">
        <v>44</v>
      </c>
      <c r="E13" s="28">
        <v>80</v>
      </c>
    </row>
    <row r="14" spans="1:5" ht="15">
      <c r="A14" s="19">
        <v>6</v>
      </c>
      <c r="B14" s="3" t="s">
        <v>171</v>
      </c>
      <c r="C14" s="3" t="s">
        <v>29</v>
      </c>
      <c r="D14" s="30" t="s">
        <v>44</v>
      </c>
      <c r="E14" s="26">
        <v>80</v>
      </c>
    </row>
    <row r="15" spans="1:5" ht="15">
      <c r="A15" s="19">
        <v>7</v>
      </c>
      <c r="B15" s="5" t="s">
        <v>172</v>
      </c>
      <c r="C15" s="3" t="s">
        <v>30</v>
      </c>
      <c r="D15" s="19" t="s">
        <v>43</v>
      </c>
      <c r="E15" s="27">
        <v>72</v>
      </c>
    </row>
    <row r="16" spans="1:5" ht="15">
      <c r="A16" s="19">
        <v>8</v>
      </c>
      <c r="B16" s="3" t="s">
        <v>173</v>
      </c>
      <c r="C16" s="3" t="s">
        <v>29</v>
      </c>
      <c r="D16" s="19" t="s">
        <v>44</v>
      </c>
      <c r="E16" s="28">
        <v>80</v>
      </c>
    </row>
    <row r="17" spans="1:5" ht="15">
      <c r="A17" s="19">
        <v>9</v>
      </c>
      <c r="B17" s="3" t="s">
        <v>174</v>
      </c>
      <c r="C17" s="3" t="s">
        <v>29</v>
      </c>
      <c r="D17" s="20" t="s">
        <v>44</v>
      </c>
      <c r="E17" s="28">
        <v>80</v>
      </c>
    </row>
    <row r="18" spans="1:5" ht="15">
      <c r="A18" s="19">
        <v>10</v>
      </c>
      <c r="B18" s="7" t="s">
        <v>175</v>
      </c>
      <c r="C18" s="3" t="s">
        <v>31</v>
      </c>
      <c r="D18" s="20" t="s">
        <v>120</v>
      </c>
      <c r="E18" s="28">
        <v>96</v>
      </c>
    </row>
    <row r="19" ht="15">
      <c r="E19">
        <f>SUM(E9:E18)</f>
        <v>816</v>
      </c>
    </row>
    <row r="26" spans="1:5" ht="15">
      <c r="A26" s="15" t="s">
        <v>7</v>
      </c>
      <c r="B26" s="15" t="s">
        <v>8</v>
      </c>
      <c r="C26" s="15" t="s">
        <v>21</v>
      </c>
      <c r="D26" s="25" t="s">
        <v>42</v>
      </c>
      <c r="E26" s="25" t="s">
        <v>41</v>
      </c>
    </row>
    <row r="27" spans="1:5" ht="15">
      <c r="A27" s="19">
        <v>1</v>
      </c>
      <c r="B27" s="5" t="s">
        <v>176</v>
      </c>
      <c r="C27" s="3" t="s">
        <v>137</v>
      </c>
      <c r="D27" s="19" t="s">
        <v>100</v>
      </c>
      <c r="E27" s="19">
        <v>78</v>
      </c>
    </row>
    <row r="28" spans="1:5" ht="15">
      <c r="A28" s="19">
        <v>2</v>
      </c>
      <c r="B28" s="3" t="s">
        <v>177</v>
      </c>
      <c r="C28" s="3" t="s">
        <v>137</v>
      </c>
      <c r="D28" s="19" t="s">
        <v>100</v>
      </c>
      <c r="E28" s="26">
        <v>78</v>
      </c>
    </row>
    <row r="29" spans="1:5" ht="15">
      <c r="A29" s="19">
        <v>3</v>
      </c>
      <c r="B29" s="3" t="s">
        <v>178</v>
      </c>
      <c r="C29" s="3" t="s">
        <v>137</v>
      </c>
      <c r="D29" s="19" t="s">
        <v>100</v>
      </c>
      <c r="E29" s="27">
        <v>78</v>
      </c>
    </row>
    <row r="30" spans="1:5" ht="15">
      <c r="A30" s="19">
        <v>4</v>
      </c>
      <c r="B30" s="5" t="s">
        <v>179</v>
      </c>
      <c r="C30" s="3" t="s">
        <v>137</v>
      </c>
      <c r="D30" s="19" t="s">
        <v>100</v>
      </c>
      <c r="E30" s="28">
        <v>78</v>
      </c>
    </row>
    <row r="31" spans="1:12" ht="15">
      <c r="A31" s="19">
        <v>5</v>
      </c>
      <c r="B31" s="3" t="s">
        <v>180</v>
      </c>
      <c r="C31" s="3" t="s">
        <v>137</v>
      </c>
      <c r="D31" s="19" t="s">
        <v>100</v>
      </c>
      <c r="E31" s="41">
        <v>78</v>
      </c>
      <c r="F31" s="62"/>
      <c r="G31" s="63"/>
      <c r="H31" s="63"/>
      <c r="I31" s="63"/>
      <c r="J31" s="63"/>
      <c r="K31" s="63"/>
      <c r="L31" s="63"/>
    </row>
    <row r="32" spans="1:12" ht="15">
      <c r="A32" s="19">
        <v>6</v>
      </c>
      <c r="B32" s="3" t="s">
        <v>181</v>
      </c>
      <c r="C32" s="3" t="s">
        <v>137</v>
      </c>
      <c r="D32" s="19" t="s">
        <v>100</v>
      </c>
      <c r="E32" s="26">
        <v>78</v>
      </c>
      <c r="F32" s="62"/>
      <c r="G32" s="63"/>
      <c r="H32" s="63"/>
      <c r="I32" s="63"/>
      <c r="J32" s="63"/>
      <c r="K32" s="63"/>
      <c r="L32" s="63"/>
    </row>
    <row r="33" spans="1:5" ht="15">
      <c r="A33" s="19">
        <v>7</v>
      </c>
      <c r="B33" s="5" t="s">
        <v>182</v>
      </c>
      <c r="C33" s="3" t="s">
        <v>137</v>
      </c>
      <c r="D33" s="19" t="s">
        <v>100</v>
      </c>
      <c r="E33" s="27">
        <v>78</v>
      </c>
    </row>
    <row r="34" spans="1:5" ht="15">
      <c r="A34" s="19">
        <v>8</v>
      </c>
      <c r="B34" s="3" t="s">
        <v>183</v>
      </c>
      <c r="C34" s="3" t="s">
        <v>137</v>
      </c>
      <c r="D34" s="19" t="s">
        <v>100</v>
      </c>
      <c r="E34" s="28">
        <v>78</v>
      </c>
    </row>
    <row r="35" spans="1:5" ht="15">
      <c r="A35" s="19">
        <v>9</v>
      </c>
      <c r="B35" s="3" t="s">
        <v>184</v>
      </c>
      <c r="C35" s="3" t="s">
        <v>137</v>
      </c>
      <c r="D35" s="19" t="s">
        <v>100</v>
      </c>
      <c r="E35" s="28">
        <v>78</v>
      </c>
    </row>
    <row r="36" spans="1:5" ht="45">
      <c r="A36" s="19">
        <v>10</v>
      </c>
      <c r="B36" s="7" t="s">
        <v>185</v>
      </c>
      <c r="C36" s="43" t="s">
        <v>149</v>
      </c>
      <c r="D36" s="19" t="s">
        <v>100</v>
      </c>
      <c r="E36" s="28">
        <v>82</v>
      </c>
    </row>
    <row r="37" ht="15">
      <c r="E37">
        <f>SUM(E27:E36)</f>
        <v>784</v>
      </c>
    </row>
  </sheetData>
  <sheetProtection/>
  <mergeCells count="2">
    <mergeCell ref="F31:L31"/>
    <mergeCell ref="F32:L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zoomScale="90" zoomScaleNormal="90" zoomScalePageLayoutView="0" workbookViewId="0" topLeftCell="C6">
      <selection activeCell="F21" sqref="F21"/>
    </sheetView>
  </sheetViews>
  <sheetFormatPr defaultColWidth="9.140625" defaultRowHeight="15"/>
  <cols>
    <col min="1" max="1" width="4.57421875" style="0" customWidth="1"/>
    <col min="2" max="2" width="21.57421875" style="0" customWidth="1"/>
    <col min="3" max="3" width="33.8515625" style="0" customWidth="1"/>
    <col min="4" max="4" width="15.140625" style="0" customWidth="1"/>
    <col min="5" max="5" width="15.57421875" style="0" customWidth="1"/>
    <col min="6" max="6" width="44.28125" style="0" customWidth="1"/>
    <col min="7" max="7" width="33.421875" style="0" customWidth="1"/>
    <col min="8" max="8" width="34.28125" style="0" customWidth="1"/>
  </cols>
  <sheetData>
    <row r="1" spans="1:10" ht="15">
      <c r="A1" s="21" t="s">
        <v>186</v>
      </c>
      <c r="B1" s="13"/>
      <c r="C1" s="21" t="s">
        <v>18</v>
      </c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/>
      <c r="D2" s="13"/>
      <c r="E2" s="13"/>
      <c r="F2" s="13"/>
      <c r="G2" s="13"/>
      <c r="H2" s="13"/>
      <c r="I2" s="13"/>
      <c r="J2" s="13"/>
    </row>
    <row r="4" ht="15">
      <c r="E4" s="42"/>
    </row>
    <row r="5" spans="1:9" ht="30">
      <c r="A5" s="15" t="s">
        <v>7</v>
      </c>
      <c r="B5" s="15" t="s">
        <v>8</v>
      </c>
      <c r="C5" s="15" t="s">
        <v>21</v>
      </c>
      <c r="D5" s="15" t="s">
        <v>22</v>
      </c>
      <c r="E5" s="15" t="s">
        <v>23</v>
      </c>
      <c r="F5" s="15" t="s">
        <v>24</v>
      </c>
      <c r="G5" s="23" t="s">
        <v>32</v>
      </c>
      <c r="H5" s="17" t="s">
        <v>25</v>
      </c>
      <c r="I5" s="18" t="s">
        <v>187</v>
      </c>
    </row>
    <row r="6" spans="1:9" ht="15">
      <c r="A6" s="19">
        <v>1</v>
      </c>
      <c r="B6" s="5" t="s">
        <v>166</v>
      </c>
      <c r="C6" s="44" t="s">
        <v>29</v>
      </c>
      <c r="D6" s="58">
        <v>43346</v>
      </c>
      <c r="E6" s="58">
        <v>43436</v>
      </c>
      <c r="F6" s="3" t="s">
        <v>26</v>
      </c>
      <c r="G6" s="3" t="s">
        <v>27</v>
      </c>
      <c r="H6" s="3" t="s">
        <v>27</v>
      </c>
      <c r="I6" s="31" t="s">
        <v>188</v>
      </c>
    </row>
    <row r="7" spans="1:9" ht="15">
      <c r="A7" s="19">
        <v>2</v>
      </c>
      <c r="B7" s="3" t="s">
        <v>167</v>
      </c>
      <c r="C7" s="44" t="s">
        <v>30</v>
      </c>
      <c r="D7" s="58">
        <v>43346</v>
      </c>
      <c r="E7" s="58">
        <v>43436</v>
      </c>
      <c r="F7" s="3" t="s">
        <v>33</v>
      </c>
      <c r="G7" s="3" t="s">
        <v>28</v>
      </c>
      <c r="H7" s="5" t="s">
        <v>28</v>
      </c>
      <c r="I7" s="31" t="s">
        <v>188</v>
      </c>
    </row>
    <row r="8" spans="1:9" ht="15">
      <c r="A8" s="19">
        <v>3</v>
      </c>
      <c r="B8" s="3" t="s">
        <v>168</v>
      </c>
      <c r="C8" s="44" t="s">
        <v>31</v>
      </c>
      <c r="D8" s="58">
        <v>43346</v>
      </c>
      <c r="E8" s="58">
        <v>43436</v>
      </c>
      <c r="F8" s="3" t="s">
        <v>33</v>
      </c>
      <c r="G8" s="3" t="s">
        <v>28</v>
      </c>
      <c r="H8" s="3" t="s">
        <v>28</v>
      </c>
      <c r="I8" s="31" t="s">
        <v>188</v>
      </c>
    </row>
    <row r="9" spans="1:9" ht="15">
      <c r="A9" s="19">
        <v>4</v>
      </c>
      <c r="B9" s="5" t="s">
        <v>169</v>
      </c>
      <c r="C9" s="44" t="s">
        <v>29</v>
      </c>
      <c r="D9" s="58">
        <v>43344</v>
      </c>
      <c r="E9" s="58">
        <v>43434</v>
      </c>
      <c r="F9" s="3" t="s">
        <v>34</v>
      </c>
      <c r="G9" s="3" t="s">
        <v>28</v>
      </c>
      <c r="H9" s="3" t="s">
        <v>28</v>
      </c>
      <c r="I9" s="31" t="s">
        <v>188</v>
      </c>
    </row>
    <row r="10" spans="1:9" ht="15">
      <c r="A10" s="19">
        <v>5</v>
      </c>
      <c r="B10" s="3" t="s">
        <v>170</v>
      </c>
      <c r="C10" s="44" t="s">
        <v>29</v>
      </c>
      <c r="D10" s="58">
        <v>43346</v>
      </c>
      <c r="E10" s="58">
        <v>43436</v>
      </c>
      <c r="F10" s="3" t="s">
        <v>35</v>
      </c>
      <c r="G10" s="3" t="s">
        <v>27</v>
      </c>
      <c r="H10" s="3" t="s">
        <v>27</v>
      </c>
      <c r="I10" s="31" t="s">
        <v>188</v>
      </c>
    </row>
    <row r="11" spans="1:9" ht="15">
      <c r="A11" s="19">
        <v>6</v>
      </c>
      <c r="B11" s="3" t="s">
        <v>171</v>
      </c>
      <c r="C11" s="44" t="s">
        <v>29</v>
      </c>
      <c r="D11" s="58">
        <v>43344</v>
      </c>
      <c r="E11" s="58">
        <v>43434</v>
      </c>
      <c r="F11" s="3" t="s">
        <v>34</v>
      </c>
      <c r="G11" s="3" t="s">
        <v>28</v>
      </c>
      <c r="H11" s="3" t="s">
        <v>28</v>
      </c>
      <c r="I11" s="31" t="s">
        <v>188</v>
      </c>
    </row>
    <row r="12" spans="1:9" ht="15">
      <c r="A12" s="19">
        <v>7</v>
      </c>
      <c r="B12" s="5" t="s">
        <v>172</v>
      </c>
      <c r="C12" s="44" t="s">
        <v>30</v>
      </c>
      <c r="D12" s="58">
        <v>43346</v>
      </c>
      <c r="E12" s="58">
        <v>43436</v>
      </c>
      <c r="F12" s="3" t="s">
        <v>36</v>
      </c>
      <c r="G12" s="3" t="s">
        <v>39</v>
      </c>
      <c r="H12" s="3" t="s">
        <v>40</v>
      </c>
      <c r="I12" s="31" t="s">
        <v>188</v>
      </c>
    </row>
    <row r="13" spans="1:9" ht="15">
      <c r="A13" s="19">
        <v>8</v>
      </c>
      <c r="B13" s="3" t="s">
        <v>173</v>
      </c>
      <c r="C13" s="44" t="s">
        <v>29</v>
      </c>
      <c r="D13" s="58">
        <v>43346</v>
      </c>
      <c r="E13" s="58">
        <v>43436</v>
      </c>
      <c r="F13" s="3" t="s">
        <v>34</v>
      </c>
      <c r="G13" s="3" t="s">
        <v>28</v>
      </c>
      <c r="H13" s="3" t="s">
        <v>28</v>
      </c>
      <c r="I13" s="31" t="s">
        <v>188</v>
      </c>
    </row>
    <row r="14" spans="1:9" ht="15">
      <c r="A14" s="19">
        <v>9</v>
      </c>
      <c r="B14" s="3" t="s">
        <v>174</v>
      </c>
      <c r="C14" s="44" t="s">
        <v>29</v>
      </c>
      <c r="D14" s="58">
        <v>43344</v>
      </c>
      <c r="E14" s="58">
        <v>43434</v>
      </c>
      <c r="F14" s="3" t="s">
        <v>34</v>
      </c>
      <c r="G14" s="3" t="s">
        <v>28</v>
      </c>
      <c r="H14" s="3" t="s">
        <v>28</v>
      </c>
      <c r="I14" s="31" t="s">
        <v>188</v>
      </c>
    </row>
    <row r="15" spans="1:9" ht="15">
      <c r="A15" s="19">
        <v>10</v>
      </c>
      <c r="B15" s="7" t="s">
        <v>175</v>
      </c>
      <c r="C15" s="44" t="s">
        <v>31</v>
      </c>
      <c r="D15" s="58">
        <v>43346</v>
      </c>
      <c r="E15" s="58">
        <v>43436</v>
      </c>
      <c r="F15" s="3" t="s">
        <v>37</v>
      </c>
      <c r="G15" s="3" t="s">
        <v>38</v>
      </c>
      <c r="H15" s="3" t="s">
        <v>38</v>
      </c>
      <c r="I15" s="31" t="s">
        <v>188</v>
      </c>
    </row>
    <row r="17" spans="4:5" ht="15">
      <c r="D17" s="22"/>
      <c r="E17" s="22"/>
    </row>
    <row r="20" spans="1:9" ht="30">
      <c r="A20" s="15" t="s">
        <v>7</v>
      </c>
      <c r="B20" s="15" t="s">
        <v>8</v>
      </c>
      <c r="C20" s="15" t="s">
        <v>21</v>
      </c>
      <c r="D20" s="15" t="s">
        <v>22</v>
      </c>
      <c r="E20" s="15" t="s">
        <v>23</v>
      </c>
      <c r="F20" s="15" t="s">
        <v>24</v>
      </c>
      <c r="G20" s="23" t="s">
        <v>32</v>
      </c>
      <c r="H20" s="17" t="s">
        <v>25</v>
      </c>
      <c r="I20" s="18" t="s">
        <v>187</v>
      </c>
    </row>
    <row r="21" spans="1:9" ht="15">
      <c r="A21" s="19">
        <v>1</v>
      </c>
      <c r="B21" s="5" t="s">
        <v>176</v>
      </c>
      <c r="C21" s="3" t="s">
        <v>137</v>
      </c>
      <c r="D21" s="24">
        <v>43497</v>
      </c>
      <c r="E21" s="24">
        <v>43585</v>
      </c>
      <c r="F21" s="3" t="s">
        <v>208</v>
      </c>
      <c r="G21" s="3" t="s">
        <v>161</v>
      </c>
      <c r="H21" s="3" t="s">
        <v>162</v>
      </c>
      <c r="I21" s="31" t="s">
        <v>188</v>
      </c>
    </row>
    <row r="22" spans="1:9" ht="15">
      <c r="A22" s="19">
        <v>2</v>
      </c>
      <c r="B22" s="3" t="s">
        <v>177</v>
      </c>
      <c r="C22" s="3" t="s">
        <v>137</v>
      </c>
      <c r="D22" s="24">
        <v>43497</v>
      </c>
      <c r="E22" s="24">
        <v>43585</v>
      </c>
      <c r="F22" s="3" t="s">
        <v>209</v>
      </c>
      <c r="G22" s="3" t="s">
        <v>210</v>
      </c>
      <c r="H22" s="3" t="s">
        <v>161</v>
      </c>
      <c r="I22" s="31" t="s">
        <v>189</v>
      </c>
    </row>
    <row r="23" spans="1:9" ht="15">
      <c r="A23" s="19">
        <v>3</v>
      </c>
      <c r="B23" s="3" t="s">
        <v>178</v>
      </c>
      <c r="C23" s="3" t="s">
        <v>137</v>
      </c>
      <c r="D23" s="24">
        <v>43497</v>
      </c>
      <c r="E23" s="24">
        <v>43585</v>
      </c>
      <c r="F23" s="3" t="s">
        <v>211</v>
      </c>
      <c r="G23" s="3" t="s">
        <v>28</v>
      </c>
      <c r="H23" s="3" t="s">
        <v>27</v>
      </c>
      <c r="I23" s="31" t="s">
        <v>189</v>
      </c>
    </row>
    <row r="24" spans="1:9" ht="15">
      <c r="A24" s="19">
        <v>4</v>
      </c>
      <c r="B24" s="5" t="s">
        <v>179</v>
      </c>
      <c r="C24" s="3" t="s">
        <v>137</v>
      </c>
      <c r="D24" s="24">
        <v>43497</v>
      </c>
      <c r="E24" s="24">
        <v>43585</v>
      </c>
      <c r="F24" s="3" t="s">
        <v>35</v>
      </c>
      <c r="G24" s="3" t="s">
        <v>27</v>
      </c>
      <c r="H24" s="3" t="s">
        <v>27</v>
      </c>
      <c r="I24" s="31" t="s">
        <v>189</v>
      </c>
    </row>
    <row r="25" spans="1:9" ht="15">
      <c r="A25" s="19">
        <v>5</v>
      </c>
      <c r="B25" s="3" t="s">
        <v>180</v>
      </c>
      <c r="C25" s="3" t="s">
        <v>137</v>
      </c>
      <c r="D25" s="24">
        <v>43497</v>
      </c>
      <c r="E25" s="24">
        <v>43585</v>
      </c>
      <c r="F25" s="3" t="s">
        <v>211</v>
      </c>
      <c r="G25" s="3" t="s">
        <v>28</v>
      </c>
      <c r="H25" s="3" t="s">
        <v>27</v>
      </c>
      <c r="I25" s="31" t="s">
        <v>189</v>
      </c>
    </row>
    <row r="26" spans="1:9" ht="15">
      <c r="A26" s="19">
        <v>6</v>
      </c>
      <c r="B26" s="3" t="s">
        <v>181</v>
      </c>
      <c r="C26" s="3" t="s">
        <v>137</v>
      </c>
      <c r="D26" s="24">
        <v>43497</v>
      </c>
      <c r="E26" s="24">
        <v>43585</v>
      </c>
      <c r="F26" s="72" t="s">
        <v>212</v>
      </c>
      <c r="G26" s="3" t="s">
        <v>213</v>
      </c>
      <c r="H26" s="3" t="s">
        <v>161</v>
      </c>
      <c r="I26" s="31" t="s">
        <v>189</v>
      </c>
    </row>
    <row r="27" spans="1:9" ht="15">
      <c r="A27" s="19">
        <v>7</v>
      </c>
      <c r="B27" s="5" t="s">
        <v>182</v>
      </c>
      <c r="C27" s="3" t="s">
        <v>137</v>
      </c>
      <c r="D27" s="24">
        <v>43497</v>
      </c>
      <c r="E27" s="24">
        <v>43585</v>
      </c>
      <c r="F27" s="3" t="s">
        <v>164</v>
      </c>
      <c r="G27" s="3" t="s">
        <v>165</v>
      </c>
      <c r="H27" s="3" t="s">
        <v>165</v>
      </c>
      <c r="I27" s="31" t="s">
        <v>189</v>
      </c>
    </row>
    <row r="28" spans="1:9" ht="15">
      <c r="A28" s="19">
        <v>8</v>
      </c>
      <c r="B28" s="3" t="s">
        <v>183</v>
      </c>
      <c r="C28" s="3" t="s">
        <v>137</v>
      </c>
      <c r="D28" s="24">
        <v>43497</v>
      </c>
      <c r="E28" s="24">
        <v>43585</v>
      </c>
      <c r="F28" s="3" t="s">
        <v>211</v>
      </c>
      <c r="G28" s="3" t="s">
        <v>28</v>
      </c>
      <c r="H28" s="3" t="s">
        <v>28</v>
      </c>
      <c r="I28" s="31" t="s">
        <v>189</v>
      </c>
    </row>
    <row r="29" spans="1:9" ht="15">
      <c r="A29" s="19">
        <v>9</v>
      </c>
      <c r="B29" s="3" t="s">
        <v>184</v>
      </c>
      <c r="C29" s="3" t="s">
        <v>137</v>
      </c>
      <c r="D29" s="24">
        <v>43497</v>
      </c>
      <c r="E29" s="24">
        <v>43585</v>
      </c>
      <c r="F29" s="3" t="s">
        <v>163</v>
      </c>
      <c r="G29" s="3" t="s">
        <v>161</v>
      </c>
      <c r="H29" s="3" t="s">
        <v>161</v>
      </c>
      <c r="I29" s="31" t="s">
        <v>188</v>
      </c>
    </row>
    <row r="30" spans="1:9" ht="13.5" customHeight="1">
      <c r="A30" s="19">
        <v>10</v>
      </c>
      <c r="B30" s="7" t="s">
        <v>185</v>
      </c>
      <c r="C30" s="43" t="s">
        <v>137</v>
      </c>
      <c r="D30" s="24">
        <v>43497</v>
      </c>
      <c r="E30" s="24">
        <v>43585</v>
      </c>
      <c r="F30" s="3" t="s">
        <v>160</v>
      </c>
      <c r="G30" s="3" t="s">
        <v>214</v>
      </c>
      <c r="H30" s="3" t="s">
        <v>215</v>
      </c>
      <c r="I30" s="31" t="s">
        <v>189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5"/>
  <sheetViews>
    <sheetView tabSelected="1" zoomScalePageLayoutView="0" workbookViewId="0" topLeftCell="A11">
      <selection activeCell="O20" sqref="O20"/>
    </sheetView>
  </sheetViews>
  <sheetFormatPr defaultColWidth="9.140625" defaultRowHeight="15"/>
  <cols>
    <col min="1" max="1" width="5.57421875" style="0" customWidth="1"/>
    <col min="2" max="2" width="22.421875" style="0" customWidth="1"/>
    <col min="3" max="3" width="10.421875" style="0" bestFit="1" customWidth="1"/>
    <col min="5" max="5" width="13.140625" style="0" customWidth="1"/>
    <col min="6" max="6" width="10.421875" style="0" bestFit="1" customWidth="1"/>
    <col min="8" max="8" width="12.421875" style="0" customWidth="1"/>
    <col min="9" max="9" width="10.421875" style="0" bestFit="1" customWidth="1"/>
    <col min="11" max="12" width="11.57421875" style="0" customWidth="1"/>
    <col min="14" max="14" width="11.57421875" style="0" customWidth="1"/>
  </cols>
  <sheetData>
    <row r="1" spans="1:9" ht="15">
      <c r="A1" s="21" t="s">
        <v>20</v>
      </c>
      <c r="B1" s="13"/>
      <c r="C1" s="21" t="s">
        <v>19</v>
      </c>
      <c r="D1" s="13"/>
      <c r="E1" s="13"/>
      <c r="F1" s="13"/>
      <c r="G1" s="13"/>
      <c r="H1" s="13"/>
      <c r="I1" s="13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5" ht="15">
      <c r="A5" t="s">
        <v>191</v>
      </c>
    </row>
    <row r="8" spans="1:15" ht="15">
      <c r="A8" s="15" t="s">
        <v>7</v>
      </c>
      <c r="B8" s="15" t="s">
        <v>8</v>
      </c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8" t="s">
        <v>9</v>
      </c>
    </row>
    <row r="9" spans="1:15" ht="15">
      <c r="A9" s="19">
        <v>1</v>
      </c>
      <c r="B9" s="3" t="s">
        <v>166</v>
      </c>
      <c r="C9" s="37">
        <v>43418</v>
      </c>
      <c r="D9" s="3" t="s">
        <v>89</v>
      </c>
      <c r="E9" s="3">
        <v>2</v>
      </c>
      <c r="F9" s="37">
        <v>43423</v>
      </c>
      <c r="G9" s="3" t="s">
        <v>89</v>
      </c>
      <c r="H9" s="3">
        <v>2</v>
      </c>
      <c r="I9" s="37">
        <v>43424</v>
      </c>
      <c r="J9" s="3" t="s">
        <v>89</v>
      </c>
      <c r="K9" s="3">
        <v>2</v>
      </c>
      <c r="L9" s="37">
        <v>43428</v>
      </c>
      <c r="M9" s="31" t="s">
        <v>88</v>
      </c>
      <c r="N9" s="3">
        <v>2</v>
      </c>
      <c r="O9" s="3">
        <f>E9+H9+K9+N9</f>
        <v>8</v>
      </c>
    </row>
    <row r="10" spans="1:15" ht="15">
      <c r="A10" s="19">
        <v>2</v>
      </c>
      <c r="B10" s="3" t="s">
        <v>167</v>
      </c>
      <c r="C10" s="37">
        <v>43418</v>
      </c>
      <c r="D10" s="3" t="s">
        <v>90</v>
      </c>
      <c r="E10" s="3">
        <v>2</v>
      </c>
      <c r="F10" s="37">
        <v>43423</v>
      </c>
      <c r="G10" s="3" t="s">
        <v>90</v>
      </c>
      <c r="H10" s="3">
        <v>2</v>
      </c>
      <c r="I10" s="37">
        <v>43424</v>
      </c>
      <c r="J10" s="3" t="s">
        <v>90</v>
      </c>
      <c r="K10" s="3">
        <v>2</v>
      </c>
      <c r="L10" s="37">
        <v>43428</v>
      </c>
      <c r="M10" s="31" t="s">
        <v>86</v>
      </c>
      <c r="N10" s="3">
        <v>2</v>
      </c>
      <c r="O10" s="3">
        <f aca="true" t="shared" si="0" ref="O10:O18">E10+H10+K10+N10</f>
        <v>8</v>
      </c>
    </row>
    <row r="11" spans="1:15" ht="15">
      <c r="A11" s="19">
        <v>3</v>
      </c>
      <c r="B11" s="3" t="s">
        <v>168</v>
      </c>
      <c r="C11" s="37">
        <v>43419</v>
      </c>
      <c r="D11" s="3" t="s">
        <v>89</v>
      </c>
      <c r="E11" s="3">
        <v>2</v>
      </c>
      <c r="F11" s="37">
        <v>43425</v>
      </c>
      <c r="G11" s="3" t="s">
        <v>89</v>
      </c>
      <c r="H11" s="3">
        <v>2</v>
      </c>
      <c r="I11" s="37">
        <v>43427</v>
      </c>
      <c r="J11" s="31" t="s">
        <v>84</v>
      </c>
      <c r="K11" s="3">
        <v>2</v>
      </c>
      <c r="L11" s="37">
        <v>43428</v>
      </c>
      <c r="M11" s="31" t="s">
        <v>89</v>
      </c>
      <c r="N11" s="3">
        <v>2</v>
      </c>
      <c r="O11" s="3">
        <f t="shared" si="0"/>
        <v>8</v>
      </c>
    </row>
    <row r="12" spans="1:15" ht="15">
      <c r="A12" s="19">
        <v>4</v>
      </c>
      <c r="B12" s="3" t="s">
        <v>169</v>
      </c>
      <c r="C12" s="37">
        <v>43419</v>
      </c>
      <c r="D12" s="3" t="s">
        <v>90</v>
      </c>
      <c r="E12" s="3">
        <v>2</v>
      </c>
      <c r="F12" s="37">
        <v>43425</v>
      </c>
      <c r="G12" s="3" t="s">
        <v>90</v>
      </c>
      <c r="H12" s="3">
        <v>2</v>
      </c>
      <c r="I12" s="37">
        <v>43427</v>
      </c>
      <c r="J12" s="31" t="s">
        <v>87</v>
      </c>
      <c r="K12" s="3">
        <v>2</v>
      </c>
      <c r="L12" s="37">
        <v>43428</v>
      </c>
      <c r="M12" s="31" t="s">
        <v>90</v>
      </c>
      <c r="N12" s="3">
        <v>2</v>
      </c>
      <c r="O12" s="3">
        <f t="shared" si="0"/>
        <v>8</v>
      </c>
    </row>
    <row r="13" spans="1:15" ht="15">
      <c r="A13" s="19">
        <v>5</v>
      </c>
      <c r="B13" s="3" t="s">
        <v>170</v>
      </c>
      <c r="C13" s="37">
        <v>43420</v>
      </c>
      <c r="D13" s="3" t="s">
        <v>89</v>
      </c>
      <c r="E13" s="3">
        <v>2</v>
      </c>
      <c r="F13" s="37">
        <v>43426</v>
      </c>
      <c r="G13" s="3" t="s">
        <v>89</v>
      </c>
      <c r="H13" s="3">
        <v>2</v>
      </c>
      <c r="I13" s="37">
        <v>43427</v>
      </c>
      <c r="J13" s="31" t="s">
        <v>88</v>
      </c>
      <c r="K13" s="3">
        <v>2</v>
      </c>
      <c r="L13" s="37">
        <v>43429</v>
      </c>
      <c r="M13" s="3" t="s">
        <v>89</v>
      </c>
      <c r="N13" s="3">
        <v>2</v>
      </c>
      <c r="O13" s="3">
        <f t="shared" si="0"/>
        <v>8</v>
      </c>
    </row>
    <row r="14" spans="1:15" ht="15">
      <c r="A14" s="19">
        <v>6</v>
      </c>
      <c r="B14" s="3" t="s">
        <v>171</v>
      </c>
      <c r="C14" s="37">
        <v>43420</v>
      </c>
      <c r="D14" s="3" t="s">
        <v>90</v>
      </c>
      <c r="E14" s="3">
        <v>2</v>
      </c>
      <c r="F14" s="37">
        <v>43426</v>
      </c>
      <c r="G14" s="3" t="s">
        <v>90</v>
      </c>
      <c r="H14" s="3">
        <v>2</v>
      </c>
      <c r="I14" s="37">
        <v>43427</v>
      </c>
      <c r="J14" s="31" t="s">
        <v>86</v>
      </c>
      <c r="K14" s="3">
        <v>2</v>
      </c>
      <c r="L14" s="37">
        <v>43429</v>
      </c>
      <c r="M14" s="3" t="s">
        <v>90</v>
      </c>
      <c r="N14" s="3">
        <v>2</v>
      </c>
      <c r="O14" s="3">
        <f t="shared" si="0"/>
        <v>8</v>
      </c>
    </row>
    <row r="15" spans="1:15" ht="15">
      <c r="A15" s="19">
        <v>7</v>
      </c>
      <c r="B15" s="3" t="s">
        <v>172</v>
      </c>
      <c r="C15" s="37">
        <v>43421</v>
      </c>
      <c r="D15" s="3" t="s">
        <v>89</v>
      </c>
      <c r="E15" s="3">
        <v>2</v>
      </c>
      <c r="F15" s="37">
        <v>43432</v>
      </c>
      <c r="G15" s="3" t="s">
        <v>89</v>
      </c>
      <c r="H15" s="3">
        <v>2</v>
      </c>
      <c r="I15" s="37">
        <v>43427</v>
      </c>
      <c r="J15" s="31" t="s">
        <v>89</v>
      </c>
      <c r="K15" s="3">
        <v>2</v>
      </c>
      <c r="L15" s="37">
        <v>43430</v>
      </c>
      <c r="M15" s="3" t="s">
        <v>89</v>
      </c>
      <c r="N15" s="3">
        <v>2</v>
      </c>
      <c r="O15" s="3">
        <f t="shared" si="0"/>
        <v>8</v>
      </c>
    </row>
    <row r="16" spans="1:15" ht="15">
      <c r="A16" s="19">
        <v>8</v>
      </c>
      <c r="B16" s="3" t="s">
        <v>173</v>
      </c>
      <c r="C16" s="37">
        <v>43421</v>
      </c>
      <c r="D16" s="3" t="s">
        <v>90</v>
      </c>
      <c r="E16" s="3">
        <v>2</v>
      </c>
      <c r="F16" s="37">
        <v>43432</v>
      </c>
      <c r="G16" s="3" t="s">
        <v>90</v>
      </c>
      <c r="H16" s="3">
        <v>2</v>
      </c>
      <c r="I16" s="37">
        <v>43427</v>
      </c>
      <c r="J16" s="31" t="s">
        <v>90</v>
      </c>
      <c r="K16" s="3">
        <v>2</v>
      </c>
      <c r="L16" s="37">
        <v>43430</v>
      </c>
      <c r="M16" s="3" t="s">
        <v>90</v>
      </c>
      <c r="N16" s="3">
        <v>2</v>
      </c>
      <c r="O16" s="3">
        <f t="shared" si="0"/>
        <v>8</v>
      </c>
    </row>
    <row r="17" spans="1:15" ht="15">
      <c r="A17" s="19">
        <v>9</v>
      </c>
      <c r="B17" s="3" t="s">
        <v>174</v>
      </c>
      <c r="C17" s="37">
        <v>43422</v>
      </c>
      <c r="D17" s="3" t="s">
        <v>89</v>
      </c>
      <c r="E17" s="3">
        <v>2</v>
      </c>
      <c r="F17" s="37" t="s">
        <v>99</v>
      </c>
      <c r="G17" s="3" t="s">
        <v>89</v>
      </c>
      <c r="H17" s="3">
        <v>2</v>
      </c>
      <c r="I17" s="37">
        <v>43428</v>
      </c>
      <c r="J17" s="31" t="s">
        <v>84</v>
      </c>
      <c r="K17" s="3">
        <v>2</v>
      </c>
      <c r="L17" s="37">
        <v>43431</v>
      </c>
      <c r="M17" s="3" t="s">
        <v>89</v>
      </c>
      <c r="N17" s="3">
        <v>2</v>
      </c>
      <c r="O17" s="3">
        <f t="shared" si="0"/>
        <v>8</v>
      </c>
    </row>
    <row r="18" spans="1:15" ht="15">
      <c r="A18" s="19">
        <v>10</v>
      </c>
      <c r="B18" s="3" t="s">
        <v>175</v>
      </c>
      <c r="C18" s="37">
        <v>43422</v>
      </c>
      <c r="D18" s="3" t="s">
        <v>90</v>
      </c>
      <c r="E18" s="3">
        <v>2</v>
      </c>
      <c r="F18" s="37">
        <v>43418</v>
      </c>
      <c r="G18" s="3" t="s">
        <v>90</v>
      </c>
      <c r="H18" s="3">
        <v>2</v>
      </c>
      <c r="I18" s="37">
        <v>43428</v>
      </c>
      <c r="J18" s="31" t="s">
        <v>87</v>
      </c>
      <c r="K18" s="3">
        <v>2</v>
      </c>
      <c r="L18" s="37">
        <v>43431</v>
      </c>
      <c r="M18" s="3" t="s">
        <v>90</v>
      </c>
      <c r="N18" s="3">
        <v>2</v>
      </c>
      <c r="O18" s="3">
        <f t="shared" si="0"/>
        <v>8</v>
      </c>
    </row>
    <row r="19" spans="13:15" ht="15">
      <c r="M19" s="7"/>
      <c r="O19" s="13">
        <f>SUM(O9:O18)</f>
        <v>80</v>
      </c>
    </row>
    <row r="24" spans="1:15" ht="15">
      <c r="A24" s="15" t="s">
        <v>7</v>
      </c>
      <c r="B24" s="15" t="s">
        <v>8</v>
      </c>
      <c r="C24" s="15" t="s">
        <v>4</v>
      </c>
      <c r="D24" s="15" t="s">
        <v>5</v>
      </c>
      <c r="E24" s="15" t="s">
        <v>6</v>
      </c>
      <c r="F24" s="17" t="s">
        <v>4</v>
      </c>
      <c r="G24" s="15" t="s">
        <v>5</v>
      </c>
      <c r="H24" s="15" t="s">
        <v>6</v>
      </c>
      <c r="I24" s="17" t="s">
        <v>4</v>
      </c>
      <c r="J24" s="15" t="s">
        <v>5</v>
      </c>
      <c r="K24" s="15" t="s">
        <v>6</v>
      </c>
      <c r="L24" s="17" t="s">
        <v>4</v>
      </c>
      <c r="M24" s="15" t="s">
        <v>5</v>
      </c>
      <c r="N24" s="15" t="s">
        <v>6</v>
      </c>
      <c r="O24" s="18" t="s">
        <v>9</v>
      </c>
    </row>
    <row r="25" spans="1:15" ht="15">
      <c r="A25" s="19">
        <v>1</v>
      </c>
      <c r="B25" s="5" t="s">
        <v>176</v>
      </c>
      <c r="C25" s="37">
        <v>43533</v>
      </c>
      <c r="D25" s="31" t="s">
        <v>55</v>
      </c>
      <c r="E25" s="3">
        <v>1</v>
      </c>
      <c r="F25" s="37">
        <v>43534</v>
      </c>
      <c r="G25" s="31" t="s">
        <v>84</v>
      </c>
      <c r="H25" s="3">
        <v>2</v>
      </c>
      <c r="I25" s="37">
        <v>43561</v>
      </c>
      <c r="J25" s="31" t="s">
        <v>84</v>
      </c>
      <c r="K25" s="3">
        <v>2</v>
      </c>
      <c r="L25" s="37">
        <v>43562</v>
      </c>
      <c r="M25" s="31" t="s">
        <v>98</v>
      </c>
      <c r="N25" s="3">
        <v>3</v>
      </c>
      <c r="O25" s="3">
        <f>E25+H25+K25+N25</f>
        <v>8</v>
      </c>
    </row>
    <row r="26" spans="1:15" ht="15">
      <c r="A26" s="19">
        <v>2</v>
      </c>
      <c r="B26" s="3" t="s">
        <v>177</v>
      </c>
      <c r="C26" s="37">
        <v>43533</v>
      </c>
      <c r="D26" s="31" t="s">
        <v>54</v>
      </c>
      <c r="E26" s="3">
        <v>1</v>
      </c>
      <c r="F26" s="37">
        <v>43534</v>
      </c>
      <c r="G26" s="31" t="s">
        <v>87</v>
      </c>
      <c r="H26" s="3">
        <v>2</v>
      </c>
      <c r="I26" s="37">
        <v>43561</v>
      </c>
      <c r="J26" s="31" t="s">
        <v>87</v>
      </c>
      <c r="K26" s="3">
        <v>2</v>
      </c>
      <c r="L26" s="37">
        <v>43562</v>
      </c>
      <c r="M26" s="31" t="s">
        <v>147</v>
      </c>
      <c r="N26" s="3">
        <v>3</v>
      </c>
      <c r="O26" s="3">
        <f aca="true" t="shared" si="1" ref="O26:O34">E26+H26+K26+N26</f>
        <v>8</v>
      </c>
    </row>
    <row r="27" spans="1:15" ht="15">
      <c r="A27" s="19">
        <v>3</v>
      </c>
      <c r="B27" s="3" t="s">
        <v>178</v>
      </c>
      <c r="C27" s="37">
        <v>43533</v>
      </c>
      <c r="D27" s="31" t="s">
        <v>53</v>
      </c>
      <c r="E27" s="3">
        <v>1</v>
      </c>
      <c r="F27" s="37">
        <v>43534</v>
      </c>
      <c r="G27" s="31" t="s">
        <v>88</v>
      </c>
      <c r="H27" s="3">
        <v>2</v>
      </c>
      <c r="I27" s="37">
        <v>43561</v>
      </c>
      <c r="J27" s="31" t="s">
        <v>88</v>
      </c>
      <c r="K27" s="3">
        <v>2</v>
      </c>
      <c r="L27" s="37">
        <v>43562</v>
      </c>
      <c r="M27" s="3" t="s">
        <v>148</v>
      </c>
      <c r="N27" s="3">
        <v>3</v>
      </c>
      <c r="O27" s="3">
        <f t="shared" si="1"/>
        <v>8</v>
      </c>
    </row>
    <row r="28" spans="1:15" ht="15">
      <c r="A28" s="19">
        <v>4</v>
      </c>
      <c r="B28" s="5" t="s">
        <v>179</v>
      </c>
      <c r="C28" s="37">
        <v>43533</v>
      </c>
      <c r="D28" s="31" t="s">
        <v>52</v>
      </c>
      <c r="E28" s="3">
        <v>1</v>
      </c>
      <c r="F28" s="37">
        <v>43534</v>
      </c>
      <c r="G28" s="31" t="s">
        <v>86</v>
      </c>
      <c r="H28" s="3">
        <v>2</v>
      </c>
      <c r="I28" s="37">
        <v>43561</v>
      </c>
      <c r="J28" s="31" t="s">
        <v>86</v>
      </c>
      <c r="K28" s="3">
        <v>2</v>
      </c>
      <c r="L28" s="37">
        <v>43562</v>
      </c>
      <c r="M28" s="3" t="s">
        <v>144</v>
      </c>
      <c r="N28" s="3">
        <v>3</v>
      </c>
      <c r="O28" s="3">
        <f t="shared" si="1"/>
        <v>8</v>
      </c>
    </row>
    <row r="29" spans="1:15" ht="15">
      <c r="A29" s="19">
        <v>5</v>
      </c>
      <c r="B29" s="3" t="s">
        <v>180</v>
      </c>
      <c r="C29" s="37">
        <v>43533</v>
      </c>
      <c r="D29" s="31" t="s">
        <v>51</v>
      </c>
      <c r="E29" s="3">
        <v>1</v>
      </c>
      <c r="F29" s="37">
        <v>43534</v>
      </c>
      <c r="G29" s="31" t="s">
        <v>89</v>
      </c>
      <c r="H29" s="3">
        <v>2</v>
      </c>
      <c r="I29" s="37">
        <v>43561</v>
      </c>
      <c r="J29" s="31" t="s">
        <v>89</v>
      </c>
      <c r="K29" s="3">
        <v>2</v>
      </c>
      <c r="L29" s="37">
        <v>43563</v>
      </c>
      <c r="M29" s="31" t="s">
        <v>216</v>
      </c>
      <c r="N29" s="3">
        <v>3</v>
      </c>
      <c r="O29" s="3">
        <f t="shared" si="1"/>
        <v>8</v>
      </c>
    </row>
    <row r="30" spans="1:15" ht="15">
      <c r="A30" s="19">
        <v>6</v>
      </c>
      <c r="B30" s="3" t="s">
        <v>181</v>
      </c>
      <c r="C30" s="37">
        <v>43533</v>
      </c>
      <c r="D30" s="31" t="s">
        <v>50</v>
      </c>
      <c r="E30" s="3">
        <v>1</v>
      </c>
      <c r="F30" s="37">
        <v>43534</v>
      </c>
      <c r="G30" s="31" t="s">
        <v>90</v>
      </c>
      <c r="H30" s="3">
        <v>2</v>
      </c>
      <c r="I30" s="37">
        <v>43561</v>
      </c>
      <c r="J30" s="31" t="s">
        <v>90</v>
      </c>
      <c r="K30" s="3">
        <v>2</v>
      </c>
      <c r="L30" s="37">
        <v>43564</v>
      </c>
      <c r="M30" s="31" t="s">
        <v>216</v>
      </c>
      <c r="N30" s="3">
        <v>3</v>
      </c>
      <c r="O30" s="3">
        <f t="shared" si="1"/>
        <v>8</v>
      </c>
    </row>
    <row r="31" spans="1:15" ht="15">
      <c r="A31" s="19">
        <v>7</v>
      </c>
      <c r="B31" s="5" t="s">
        <v>182</v>
      </c>
      <c r="C31" s="37">
        <v>43533</v>
      </c>
      <c r="D31" s="31" t="s">
        <v>49</v>
      </c>
      <c r="E31" s="3">
        <v>1</v>
      </c>
      <c r="F31" s="49">
        <v>43558</v>
      </c>
      <c r="G31" s="31" t="s">
        <v>89</v>
      </c>
      <c r="H31" s="3">
        <v>2</v>
      </c>
      <c r="I31" s="49">
        <v>43559</v>
      </c>
      <c r="J31" s="31" t="s">
        <v>89</v>
      </c>
      <c r="K31" s="3">
        <v>2</v>
      </c>
      <c r="L31" s="37">
        <v>43565</v>
      </c>
      <c r="M31" s="31" t="s">
        <v>216</v>
      </c>
      <c r="N31" s="3">
        <v>3</v>
      </c>
      <c r="O31" s="3">
        <f t="shared" si="1"/>
        <v>8</v>
      </c>
    </row>
    <row r="32" spans="1:15" ht="15">
      <c r="A32" s="19">
        <v>8</v>
      </c>
      <c r="B32" s="3" t="s">
        <v>183</v>
      </c>
      <c r="C32" s="37">
        <v>43533</v>
      </c>
      <c r="D32" s="31" t="s">
        <v>48</v>
      </c>
      <c r="E32" s="3">
        <v>1</v>
      </c>
      <c r="F32" s="49">
        <v>43558</v>
      </c>
      <c r="G32" s="31" t="s">
        <v>90</v>
      </c>
      <c r="H32" s="3">
        <v>2</v>
      </c>
      <c r="I32" s="49">
        <v>43559</v>
      </c>
      <c r="J32" s="31" t="s">
        <v>90</v>
      </c>
      <c r="K32" s="3">
        <v>2</v>
      </c>
      <c r="L32" s="37">
        <v>43566</v>
      </c>
      <c r="M32" s="31" t="s">
        <v>216</v>
      </c>
      <c r="N32" s="3">
        <v>3</v>
      </c>
      <c r="O32" s="3">
        <f t="shared" si="1"/>
        <v>8</v>
      </c>
    </row>
    <row r="33" spans="1:15" ht="15">
      <c r="A33" s="19">
        <v>9</v>
      </c>
      <c r="B33" s="3" t="s">
        <v>184</v>
      </c>
      <c r="C33" s="37">
        <v>43533</v>
      </c>
      <c r="D33" s="31" t="s">
        <v>47</v>
      </c>
      <c r="E33" s="3">
        <v>1</v>
      </c>
      <c r="F33" s="49">
        <v>43560</v>
      </c>
      <c r="G33" s="31" t="s">
        <v>89</v>
      </c>
      <c r="H33" s="3">
        <v>2</v>
      </c>
      <c r="I33" s="49">
        <v>43571</v>
      </c>
      <c r="J33" s="31" t="s">
        <v>89</v>
      </c>
      <c r="K33" s="3">
        <v>2</v>
      </c>
      <c r="L33" s="37">
        <v>43567</v>
      </c>
      <c r="M33" s="31" t="s">
        <v>216</v>
      </c>
      <c r="N33" s="3">
        <v>3</v>
      </c>
      <c r="O33" s="3">
        <f t="shared" si="1"/>
        <v>8</v>
      </c>
    </row>
    <row r="34" spans="1:15" ht="15">
      <c r="A34" s="20">
        <v>10</v>
      </c>
      <c r="B34" s="7" t="s">
        <v>185</v>
      </c>
      <c r="C34" s="37">
        <v>43533</v>
      </c>
      <c r="D34" s="31" t="s">
        <v>46</v>
      </c>
      <c r="E34" s="3">
        <v>1</v>
      </c>
      <c r="F34" s="49">
        <v>43560</v>
      </c>
      <c r="G34" s="31" t="s">
        <v>90</v>
      </c>
      <c r="H34" s="3">
        <v>2</v>
      </c>
      <c r="I34" s="49">
        <v>43571</v>
      </c>
      <c r="J34" s="31" t="s">
        <v>90</v>
      </c>
      <c r="K34" s="3">
        <v>2</v>
      </c>
      <c r="L34" s="37">
        <v>43570</v>
      </c>
      <c r="M34" s="31" t="s">
        <v>216</v>
      </c>
      <c r="N34" s="3">
        <v>3</v>
      </c>
      <c r="O34" s="3">
        <f t="shared" si="1"/>
        <v>8</v>
      </c>
    </row>
    <row r="35" spans="13:15" ht="15">
      <c r="M35" s="3"/>
      <c r="O35" s="13">
        <f>SUM(O25:O34)</f>
        <v>80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Agnieszka Olszewska</cp:lastModifiedBy>
  <dcterms:created xsi:type="dcterms:W3CDTF">2018-11-05T08:04:23Z</dcterms:created>
  <dcterms:modified xsi:type="dcterms:W3CDTF">2019-06-03T12:55:50Z</dcterms:modified>
  <cp:category/>
  <cp:version/>
  <cp:contentType/>
  <cp:contentStatus/>
</cp:coreProperties>
</file>